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4240" windowHeight="12375" activeTab="0"/>
  </bookViews>
  <sheets>
    <sheet name="五象基金" sheetId="55" r:id="rId2"/>
    <sheet name="五象新增债券" sheetId="71" r:id="rId3"/>
  </sheets>
  <definedNames>
    <definedName name="_xlnm.Print_Area" localSheetId="0">五象基金!$A$1:$M$233</definedName>
    <definedName name="_xlnm.Print_Area" localSheetId="1">五象新增债券!$A$1:$H$5</definedName>
    <definedName name="地区名称">#REF!</definedName>
    <definedName name="东盟公支">#REF!</definedName>
    <definedName name="风景区公支1">#REF!</definedName>
    <definedName name="转移支付分县区1">#REF!</definedName>
  </definedNames>
  <calcPr fullCalcOnLoad="1"/>
  <extLst/>
</workbook>
</file>

<file path=xl/sharedStrings.xml><?xml version="1.0" encoding="utf-8"?>
<sst xmlns="http://schemas.openxmlformats.org/spreadsheetml/2006/main" count="289" uniqueCount="242">
  <si>
    <t>单位：万元</t>
  </si>
  <si>
    <t>科目代码</t>
  </si>
  <si>
    <t>收  入</t>
  </si>
  <si>
    <t>支  出</t>
  </si>
  <si>
    <t>项  目</t>
  </si>
  <si>
    <t>市第十五届人民代表大会第六次会议批准预算数</t>
  </si>
  <si>
    <t>此次申请预算调整数</t>
  </si>
  <si>
    <t>比市第十五届人民代表大会常务委员会第三十七次会议批准预算调整数增减</t>
  </si>
  <si>
    <t>金额</t>
  </si>
  <si>
    <t>%</t>
  </si>
  <si>
    <t xml:space="preserve">      南水北调工程建设</t>
  </si>
  <si>
    <t xml:space="preserve">      公路建设</t>
  </si>
  <si>
    <t xml:space="preserve">      公路养护</t>
  </si>
  <si>
    <t xml:space="preserve">      港口设施</t>
  </si>
  <si>
    <t xml:space="preserve">      空管系统建设</t>
  </si>
  <si>
    <t xml:space="preserve">    金融调控支出</t>
  </si>
  <si>
    <t xml:space="preserve">      保障性住房租金补贴</t>
  </si>
  <si>
    <t>转移性收入</t>
  </si>
  <si>
    <t xml:space="preserve">    调入资金</t>
  </si>
  <si>
    <t xml:space="preserve">    债务转贷收入</t>
  </si>
  <si>
    <t>收入总计</t>
  </si>
  <si>
    <t>支出总计</t>
  </si>
  <si>
    <t>债务还本支出</t>
  </si>
  <si>
    <t>一、政府性基金收入</t>
  </si>
  <si>
    <t>一、科学技术支出</t>
  </si>
  <si>
    <t>（一）港口建设费收入</t>
  </si>
  <si>
    <t xml:space="preserve">    核电站乏燃料处理处置基金支出</t>
  </si>
  <si>
    <t>（二）国有土地收益基金收入</t>
  </si>
  <si>
    <t xml:space="preserve">      乏燃料运输</t>
  </si>
  <si>
    <t>（三）农业土地开发资金收入</t>
  </si>
  <si>
    <t xml:space="preserve">      乏燃料离堆贮存</t>
  </si>
  <si>
    <t xml:space="preserve">      乏燃料后处理</t>
  </si>
  <si>
    <t>（五）城市基础设施配套费收入</t>
  </si>
  <si>
    <t xml:space="preserve">      高放废物的处理处置</t>
  </si>
  <si>
    <t>（六）车辆通行费</t>
  </si>
  <si>
    <t xml:space="preserve">      乏燃料后处理厂的建设、运行、改造和退役</t>
  </si>
  <si>
    <t>（七）污水处理费收入</t>
  </si>
  <si>
    <t xml:space="preserve">      其他乏燃料处理处置基金支出</t>
  </si>
  <si>
    <t>（八）其他政府性基金收入</t>
  </si>
  <si>
    <t>二、文化体育与传媒支出</t>
  </si>
  <si>
    <t>二、专项债券对应项目专项收入</t>
  </si>
  <si>
    <t xml:space="preserve">    国家电影事业发展专项资金安排的支出</t>
  </si>
  <si>
    <t>(一)港口建设费专项债务对应项目专项收入</t>
  </si>
  <si>
    <t xml:space="preserve">      资助国产影片放映</t>
  </si>
  <si>
    <t>(二)国有土地使用权出让金专项债务对应项目专项收入</t>
  </si>
  <si>
    <t xml:space="preserve">      资助影院建设</t>
  </si>
  <si>
    <t>(三)农业土地开发资金专项债务对应项目专项收入</t>
  </si>
  <si>
    <t xml:space="preserve">      资助少数民族语电影译制</t>
  </si>
  <si>
    <t>(四)城市基础设施配套费专项债务对应项目专项收入</t>
  </si>
  <si>
    <t xml:space="preserve">      购买农村电影公益性放映版权服务</t>
  </si>
  <si>
    <t>(五)车辆通行费专项债务对应项目专项收入</t>
  </si>
  <si>
    <t xml:space="preserve">      其他国家电影事业发展专项资金支出</t>
  </si>
  <si>
    <t>(六)污水处理费专项债务对应项目专项收入</t>
  </si>
  <si>
    <t xml:space="preserve">    旅游发展基金支出</t>
  </si>
  <si>
    <t>(七)其他政府性基金专项债务对应项目专项收入</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</si>
  <si>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</si>
  <si>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</si>
  <si>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</si>
  <si>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</si>
  <si>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</si>
  <si>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</si>
  <si>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</si>
  <si>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</si>
  <si>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三、社会保障和就业支出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</si>
  <si>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</si>
  <si>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</si>
  <si>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</si>
  <si>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</si>
  <si>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</si>
  <si>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</si>
  <si>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</si>
  <si>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</si>
  <si>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四、节能环保支出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</si>
  <si>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</si>
  <si>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</si>
  <si>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</si>
  <si>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</si>
  <si>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</si>
  <si>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</si>
  <si>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</si>
  <si>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</si>
  <si>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</si>
  <si>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</si>
  <si>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五、城乡社区支出</t>
  </si>
  <si>
    <t xml:space="preserve">    国有土地使用权出让收入安排的支出</t>
  </si>
  <si>
    <t xml:space="preserve">      征地和拆迁补偿支出</t>
  </si>
  <si>
    <t xml:space="preserve">      土地开发支出</t>
  </si>
  <si>
    <t xml:space="preserve">      城市建设支出</t>
  </si>
  <si>
    <t>十、其他支出</t>
  </si>
  <si>
    <t xml:space="preserve">    其他政府性基金及对应专项债务收入安排的支出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</si>
  <si>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</si>
  <si>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</si>
  <si>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</si>
  <si>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</si>
  <si>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</si>
  <si>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</si>
  <si>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</si>
  <si>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</si>
  <si>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</si>
  <si>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</si>
  <si>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</si>
  <si>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补助被征地农民支出</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</si>
  <si>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</si>
  <si>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</si>
  <si>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</si>
  <si>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</si>
  <si>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</si>
  <si>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</si>
  <si>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</si>
  <si>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</si>
  <si>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</si>
  <si>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</si>
  <si>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公有房屋</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</si>
  <si>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</si>
  <si>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</si>
  <si>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</si>
  <si>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</si>
  <si>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农村基础设施建设支出</t>
  </si>
  <si>
    <t xml:space="preserve">      其他国有土地使用权出让收入对应专项债务收入安排的支出</t>
  </si>
  <si>
    <t>六、农林水支出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</si>
  <si>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</si>
  <si>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</si>
  <si>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</si>
  <si>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</si>
  <si>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</si>
  <si>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</si>
  <si>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</si>
  <si>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</si>
  <si>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</si>
  <si>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</si>
  <si>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</si>
  <si>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</si>
  <si>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</si>
  <si>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</si>
  <si>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</si>
  <si>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</si>
  <si>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七、交通运输支出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</si>
  <si>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</si>
  <si>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</si>
  <si>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</si>
  <si>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</si>
  <si>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</si>
  <si>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</si>
  <si>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</si>
  <si>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</si>
  <si>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</si>
  <si>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</si>
  <si>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</si>
  <si>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</si>
  <si>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</si>
  <si>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</si>
  <si>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</si>
  <si>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</si>
  <si>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</si>
  <si>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</si>
  <si>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</si>
  <si>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</si>
  <si>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</si>
  <si>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</si>
  <si>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</si>
  <si>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</si>
  <si>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</si>
  <si>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</si>
  <si>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</si>
  <si>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</si>
  <si>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</si>
  <si>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</si>
  <si>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</si>
  <si>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</si>
  <si>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</si>
  <si>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</si>
  <si>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</si>
  <si>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</si>
  <si>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</si>
  <si>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</si>
  <si>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</si>
  <si>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</si>
  <si>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</si>
  <si>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</si>
  <si>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八、资源勘探信息等支出</t>
  </si>
  <si>
    <t xml:space="preserve">    农网还贷资金支出</t>
  </si>
  <si>
    <t xml:space="preserve">      中央农网还贷资金支出</t>
  </si>
  <si>
    <t xml:space="preserve">      地方农网还贷资金支出</t>
  </si>
  <si>
    <t xml:space="preserve">      其他农网还贷资金支出</t>
  </si>
  <si>
    <t>九、金融支出</t>
  </si>
  <si>
    <t xml:space="preserve">      中央特别国债经营基金支出</t>
  </si>
  <si>
    <t xml:space="preserve">      中央特别国债经营基金财务支出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</si>
  <si>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</si>
  <si>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</si>
  <si>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</si>
  <si>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</si>
  <si>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</si>
  <si>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</si>
  <si>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</si>
  <si>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</si>
  <si>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</si>
  <si>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</si>
  <si>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</si>
  <si>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</si>
  <si>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</si>
  <si>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</si>
  <si>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</si>
  <si>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</si>
  <si>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</si>
  <si>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</si>
  <si>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</si>
  <si>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</si>
  <si>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</si>
  <si>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</si>
  <si>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</si>
  <si>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</si>
  <si>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十二、债务发行费用支出</t>
  </si>
  <si>
    <t xml:space="preserve">    地方政府专项债务发行费用支出</t>
  </si>
  <si>
    <t>政府性基金预算收入合计</t>
  </si>
  <si>
    <t>政府性基金预算支出合计</t>
  </si>
  <si>
    <t>序号</t>
  </si>
  <si>
    <t>项目名称</t>
  </si>
  <si>
    <t>项目类型</t>
  </si>
  <si>
    <t>项目单位</t>
  </si>
  <si>
    <t>债券性质</t>
  </si>
  <si>
    <t>总投资</t>
  </si>
  <si>
    <t>当年投资计划</t>
  </si>
  <si>
    <t>一</t>
  </si>
  <si>
    <t>新增专项债券资金项目</t>
  </si>
  <si>
    <t>专项债券</t>
  </si>
  <si>
    <t>其他</t>
  </si>
  <si>
    <t>—</t>
  </si>
  <si>
    <t>（四）国有土地使用权出让收入</t>
  </si>
  <si>
    <t>其他地方自行试点项目收益专项债券对应项目专项收入</t>
  </si>
  <si>
    <t xml:space="preserve">      土地出让业务支出</t>
  </si>
  <si>
    <t xml:space="preserve">    土地储备专项债券收入安排的支出</t>
  </si>
  <si>
    <t xml:space="preserve">    政府性基金转移收入</t>
  </si>
  <si>
    <t xml:space="preserve">        政府性基金补助收入</t>
  </si>
  <si>
    <t xml:space="preserve">        政府性基金上解收入</t>
  </si>
  <si>
    <t xml:space="preserve">    上年结余收入</t>
  </si>
  <si>
    <t>本次预算调整债券资金</t>
  </si>
  <si>
    <t>收入科目</t>
  </si>
  <si>
    <t>支出科目</t>
  </si>
  <si>
    <t>五象新区（经开区）政府投资等项目</t>
  </si>
  <si>
    <t xml:space="preserve">市第十五届
人民代表大会常务委员会第三十七次会议批准
预算调整数
</t>
  </si>
  <si>
    <t>2025年南宁五象新区政府性基金预算第二次预算调整方案</t>
  </si>
  <si>
    <t>2025年南宁五象新区新增政府债券资金安排表</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</si>
</sst>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1" formatCode="_ * #,##0_ ;_ * \-#,##0_ ;_ * &quot;-&quot;_ ;_ @_ "/>
    <numFmt numFmtId="43" formatCode="_ * #,##0.00_ ;_ * \-#,##0.00_ ;_ * &quot;-&quot;??_ ;_ @_ "/>
    <numFmt numFmtId="176" formatCode="#,##0;\-#,##0;&quot;-&quot;"/>
    <numFmt numFmtId="177" formatCode="#,##0;\(#,##0\)"/>
    <numFmt numFmtId="178" formatCode="_-* #,##0.00_-;\-* #,##0.00_-;_-* &quot;-&quot;??_-;_-@_-"/>
    <numFmt numFmtId="179" formatCode="_-&quot;$&quot;* #,##0_-;\-&quot;$&quot;* #,##0_-;_-&quot;$&quot;* &quot;-&quot;_-;_-@_-"/>
    <numFmt numFmtId="180" formatCode="_-&quot;$&quot;\ * #,##0.00_-;_-&quot;$&quot;\ * #,##0.00\-;_-&quot;$&quot;\ * &quot;-&quot;??_-;_-@_-"/>
    <numFmt numFmtId="181" formatCode="\$#,##0.00;\(\$#,##0.00\)"/>
    <numFmt numFmtId="182" formatCode="\$#,##0;\(\$#,##0\)"/>
    <numFmt numFmtId="183" formatCode="#,##0.0_);\(#,##0.0\)"/>
    <numFmt numFmtId="184" formatCode="_-&quot;$&quot;\ * #,##0_-;_-&quot;$&quot;\ * #,##0\-;_-&quot;$&quot;\ * &quot;-&quot;_-;_-@_-"/>
    <numFmt numFmtId="185" formatCode="&quot;$&quot;#,##0_);[Red]\(&quot;$&quot;#,##0\)"/>
    <numFmt numFmtId="186" formatCode="&quot;$&quot;#,##0.00_);[Red]\(&quot;$&quot;#,##0.00\)"/>
    <numFmt numFmtId="187" formatCode="&quot;$&quot;\ #,##0.00_-;[Red]&quot;$&quot;\ #,##0.00\-"/>
    <numFmt numFmtId="188" formatCode="&quot;$&quot;\ #,##0_-;[Red]&quot;$&quot;\ #,##0\-"/>
    <numFmt numFmtId="189" formatCode="_(&quot;$&quot;* #,##0.00_);_(&quot;$&quot;* \(#,##0.00\);_(&quot;$&quot;* &quot;-&quot;??_);_(@_)"/>
    <numFmt numFmtId="190" formatCode="_(&quot;$&quot;* #,##0_);_(&quot;$&quot;* \(#,##0\);_(&quot;$&quot;* &quot;-&quot;_);_(@_)"/>
    <numFmt numFmtId="191" formatCode="_ \¥* #,##0.00_ ;_ \¥* \-#,##0.00_ ;_ \¥* &quot;-&quot;??_ ;_ @_ "/>
    <numFmt numFmtId="192" formatCode="_-* #,##0_$_-;\-* #,##0_$_-;_-* &quot;-&quot;_$_-;_-@_-"/>
    <numFmt numFmtId="193" formatCode="_-* #,##0.00_$_-;\-* #,##0.00_$_-;_-* &quot;-&quot;??_$_-;_-@_-"/>
    <numFmt numFmtId="194" formatCode="_-* #,##0&quot;$&quot;_-;\-* #,##0&quot;$&quot;_-;_-* &quot;-&quot;&quot;$&quot;_-;_-@_-"/>
    <numFmt numFmtId="195" formatCode="_-* #,##0.00&quot;$&quot;_-;\-* #,##0.00&quot;$&quot;_-;_-* &quot;-&quot;??&quot;$&quot;_-;_-@_-"/>
    <numFmt numFmtId="196" formatCode="* #,##0.00;* \-#,##0.00;* &quot;-&quot;??;@"/>
    <numFmt numFmtId="197" formatCode="\¥#,##0;\¥\-#,##0"/>
    <numFmt numFmtId="198" formatCode="yy\.mm\.dd"/>
    <numFmt numFmtId="199" formatCode="0.0"/>
    <numFmt numFmtId="200" formatCode="0.00_);[Red]\(0.00\)"/>
    <numFmt numFmtId="201" formatCode="#,##0.00_ "/>
    <numFmt numFmtId="202" formatCode="0_);[Red]\(0\)"/>
    <numFmt numFmtId="203" formatCode="#,##0_ ;[Red]\-#,##0\ "/>
    <numFmt numFmtId="204" formatCode="#,##0_ "/>
  </numFmts>
  <fonts count="109">
    <font>
      <sz val="11"/>
      <color theme="1"/>
      <name val="宋体"/>
      <family val="2"/>
      <charset val="-122"/>
      <scheme val="minor"/>
    </font>
    <font>
      <sz val="10"/>
      <color theme="1"/>
      <name val="Arial"/>
      <family val="2"/>
    </font>
    <font>
      <sz val="22"/>
      <name val="方正小标宋简体"/>
      <family val="4"/>
      <charset val="-122"/>
    </font>
    <font>
      <sz val="10"/>
      <name val="宋体"/>
      <family val="3"/>
      <charset val="-122"/>
      <scheme val="minor"/>
    </font>
    <font>
      <b/>
      <sz val="10"/>
      <name val="宋体"/>
      <family val="3"/>
      <charset val="-122"/>
      <scheme val="minor"/>
    </font>
    <font>
      <b/>
      <sz val="10"/>
      <color rgb="FF000000"/>
      <name val="宋体"/>
      <family val="3"/>
      <charset val="-122"/>
      <scheme val="minor"/>
    </font>
    <font>
      <sz val="10"/>
      <color indexed="8"/>
      <name val="宋体"/>
      <family val="3"/>
      <charset val="-122"/>
      <scheme val="minor"/>
    </font>
    <font>
      <sz val="10"/>
      <color rgb="FF000000"/>
      <name val="宋体"/>
      <family val="3"/>
      <charset val="-122"/>
      <scheme val="minor"/>
    </font>
    <font>
      <sz val="10"/>
      <name val="宋体"/>
      <family val="3"/>
      <charset val="-122"/>
    </font>
    <font>
      <sz val="11"/>
      <color rgb="FFFF0000"/>
      <name val="宋体"/>
      <family val="3"/>
      <charset val="-122"/>
      <scheme val="minor"/>
    </font>
    <font>
      <sz val="22"/>
      <color indexed="8"/>
      <name val="方正小标宋简体"/>
      <family val="4"/>
      <charset val="-122"/>
    </font>
    <font>
      <sz val="22"/>
      <color indexed="8"/>
      <name val="Times New Roman"/>
      <family val="1"/>
    </font>
    <font>
      <b/>
      <sz val="10"/>
      <color indexed="8"/>
      <name val="宋体"/>
      <family val="3"/>
      <charset val="-122"/>
      <scheme val="minor"/>
    </font>
    <font>
      <sz val="11"/>
      <color indexed="8"/>
      <name val="宋体"/>
      <family val="3"/>
      <charset val="-122"/>
      <scheme val="minor"/>
    </font>
    <font>
      <sz val="12"/>
      <name val="宋体"/>
      <family val="3"/>
      <charset val="-122"/>
    </font>
    <font>
      <sz val="12"/>
      <name val="Times New Roman"/>
      <family val="1"/>
    </font>
    <font>
      <sz val="10"/>
      <name val="Arial"/>
      <family val="2"/>
    </font>
    <font>
      <sz val="10"/>
      <name val="Helv"/>
      <family val="2"/>
    </font>
    <font>
      <sz val="10"/>
      <name val="Geneva"/>
      <family val="1"/>
    </font>
    <font>
      <sz val="11"/>
      <color indexed="8"/>
      <name val="宋体"/>
      <family val="3"/>
      <charset val="-122"/>
    </font>
    <font>
      <sz val="11"/>
      <color indexed="8"/>
      <name val="Tahoma"/>
      <family val="2"/>
    </font>
    <font>
      <sz val="12"/>
      <color indexed="8"/>
      <name val="楷体_GB2312"/>
      <family val="3"/>
      <charset val="-122"/>
    </font>
    <font>
      <sz val="11"/>
      <color indexed="9"/>
      <name val="宋体"/>
      <family val="3"/>
      <charset val="-122"/>
    </font>
    <font>
      <sz val="11"/>
      <color indexed="9"/>
      <name val="Tahoma"/>
      <family val="2"/>
    </font>
    <font>
      <sz val="12"/>
      <color indexed="9"/>
      <name val="楷体_GB2312"/>
      <family val="3"/>
      <charset val="-122"/>
    </font>
    <font>
      <sz val="12"/>
      <color indexed="9"/>
      <name val="宋体"/>
      <family val="3"/>
      <charset val="-122"/>
    </font>
    <font>
      <sz val="12"/>
      <color indexed="8"/>
      <name val="宋体"/>
      <family val="3"/>
      <charset val="-122"/>
    </font>
    <font>
      <sz val="11"/>
      <color indexed="9"/>
      <name val="Calibri"/>
      <family val="2"/>
    </font>
    <font>
      <sz val="8"/>
      <name val="Times New Roman"/>
      <family val="1"/>
    </font>
    <font>
      <sz val="11"/>
      <color indexed="20"/>
      <name val="宋体"/>
      <family val="3"/>
      <charset val="-122"/>
    </font>
    <font>
      <sz val="10"/>
      <color indexed="8"/>
      <name val="Arial"/>
      <family val="2"/>
    </font>
    <font>
      <b/>
      <sz val="11"/>
      <color indexed="52"/>
      <name val="宋体"/>
      <family val="3"/>
      <charset val="-122"/>
    </font>
    <font>
      <b/>
      <sz val="11"/>
      <color indexed="9"/>
      <name val="宋体"/>
      <family val="3"/>
      <charset val="-122"/>
    </font>
    <font>
      <sz val="10"/>
      <name val="Times New Roman"/>
      <family val="1"/>
    </font>
    <font>
      <sz val="12"/>
      <name val="Arial"/>
      <family val="2"/>
    </font>
    <font>
      <i/>
      <sz val="11"/>
      <color indexed="23"/>
      <name val="宋体"/>
      <family val="3"/>
      <charset val="-122"/>
    </font>
    <font>
      <sz val="11"/>
      <color indexed="17"/>
      <name val="宋体"/>
      <family val="3"/>
      <charset val="-122"/>
    </font>
    <font>
      <sz val="8"/>
      <name val="Arial"/>
      <family val="2"/>
    </font>
    <font>
      <b/>
      <sz val="12"/>
      <name val="Arial"/>
      <family val="2"/>
    </font>
    <font>
      <b/>
      <sz val="15"/>
      <color indexed="56"/>
      <name val="宋体"/>
      <family val="3"/>
      <charset val="-122"/>
    </font>
    <font>
      <b/>
      <sz val="13"/>
      <color indexed="56"/>
      <name val="宋体"/>
      <family val="3"/>
      <charset val="-122"/>
    </font>
    <font>
      <b/>
      <sz val="11"/>
      <color indexed="56"/>
      <name val="宋体"/>
      <family val="3"/>
      <charset val="-122"/>
    </font>
    <font>
      <b/>
      <sz val="18"/>
      <name val="Arial"/>
      <family val="2"/>
    </font>
    <font>
      <sz val="11"/>
      <color indexed="62"/>
      <name val="宋体"/>
      <family val="3"/>
      <charset val="-122"/>
    </font>
    <font>
      <sz val="12"/>
      <name val="Helv"/>
      <family val="2"/>
    </font>
    <font>
      <sz val="11"/>
      <color indexed="62"/>
      <name val="Calibri"/>
      <family val="2"/>
    </font>
    <font>
      <sz val="11"/>
      <color indexed="52"/>
      <name val="宋体"/>
      <family val="3"/>
      <charset val="-122"/>
    </font>
    <font>
      <sz val="12"/>
      <color indexed="9"/>
      <name val="Helv"/>
      <family val="2"/>
    </font>
    <font>
      <sz val="11"/>
      <color indexed="60"/>
      <name val="宋体"/>
      <family val="3"/>
      <charset val="-122"/>
    </font>
    <font>
      <sz val="7"/>
      <name val="Small Fonts"/>
      <family val="2"/>
    </font>
    <font>
      <b/>
      <sz val="11"/>
      <color indexed="63"/>
      <name val="宋体"/>
      <family val="3"/>
      <charset val="-122"/>
    </font>
    <font>
      <b/>
      <sz val="10"/>
      <name val="MS Sans Serif"/>
      <family val="1"/>
    </font>
    <font>
      <b/>
      <sz val="10"/>
      <name val="Arial"/>
      <family val="2"/>
    </font>
    <font>
      <b/>
      <sz val="10"/>
      <name val="Tms Rmn"/>
      <family val="1"/>
    </font>
    <font>
      <sz val="10"/>
      <color indexed="8"/>
      <name val="MS Sans Serif"/>
      <family val="2"/>
    </font>
    <font>
      <b/>
      <sz val="18"/>
      <color indexed="56"/>
      <name val="宋体"/>
      <family val="3"/>
      <charset val="-122"/>
    </font>
    <font>
      <sz val="11"/>
      <color indexed="10"/>
      <name val="宋体"/>
      <family val="3"/>
      <charset val="-122"/>
    </font>
    <font>
      <b/>
      <sz val="15"/>
      <color indexed="56"/>
      <name val="Tahoma"/>
      <family val="2"/>
    </font>
    <font>
      <b/>
      <sz val="15"/>
      <color indexed="56"/>
      <name val="楷体_GB2312"/>
      <family val="3"/>
      <charset val="-122"/>
    </font>
    <font>
      <b/>
      <sz val="13"/>
      <color indexed="56"/>
      <name val="Tahoma"/>
      <family val="2"/>
    </font>
    <font>
      <b/>
      <sz val="13"/>
      <color indexed="56"/>
      <name val="楷体_GB2312"/>
      <family val="3"/>
      <charset val="-122"/>
    </font>
    <font>
      <b/>
      <sz val="11"/>
      <color indexed="56"/>
      <name val="Tahoma"/>
      <family val="2"/>
    </font>
    <font>
      <b/>
      <sz val="11"/>
      <color indexed="56"/>
      <name val="楷体_GB2312"/>
      <family val="3"/>
      <charset val="-122"/>
    </font>
    <font>
      <b/>
      <sz val="14"/>
      <name val="楷体"/>
      <family val="3"/>
      <charset val="-122"/>
    </font>
    <font>
      <b/>
      <sz val="18"/>
      <color indexed="62"/>
      <name val="宋体"/>
      <family val="3"/>
      <charset val="-122"/>
    </font>
    <font>
      <sz val="10"/>
      <name val="楷体"/>
      <family val="3"/>
      <charset val="-122"/>
    </font>
    <font>
      <sz val="11"/>
      <color indexed="20"/>
      <name val="Tahoma"/>
      <family val="2"/>
    </font>
    <font>
      <sz val="12"/>
      <color indexed="20"/>
      <name val="楷体_GB2312"/>
      <family val="3"/>
      <charset val="-122"/>
    </font>
    <font>
      <sz val="12"/>
      <color indexed="20"/>
      <name val="宋体"/>
      <family val="3"/>
      <charset val="-122"/>
    </font>
    <font>
      <sz val="10.5"/>
      <color indexed="20"/>
      <name val="宋体"/>
      <family val="3"/>
      <charset val="-122"/>
    </font>
    <font>
      <sz val="12"/>
      <color indexed="16"/>
      <name val="宋体"/>
      <family val="3"/>
      <charset val="-122"/>
    </font>
    <font>
      <sz val="12"/>
      <color indexed="20"/>
      <name val="仿宋_GB2312"/>
      <family val="3"/>
      <charset val="-122"/>
    </font>
    <font>
      <sz val="10"/>
      <color indexed="20"/>
      <name val="Arial"/>
      <family val="2"/>
    </font>
    <font>
      <sz val="9"/>
      <name val="宋体"/>
      <family val="3"/>
      <charset val="-122"/>
    </font>
    <font>
      <u val="single"/>
      <sz val="12"/>
      <color indexed="12"/>
      <name val="宋体"/>
      <family val="3"/>
      <charset val="-122"/>
    </font>
    <font>
      <b/>
      <sz val="9"/>
      <name val="Arial"/>
      <family val="2"/>
    </font>
    <font>
      <sz val="11"/>
      <color indexed="17"/>
      <name val="Tahoma"/>
      <family val="2"/>
    </font>
    <font>
      <sz val="12"/>
      <color indexed="17"/>
      <name val="楷体_GB2312"/>
      <family val="3"/>
      <charset val="-122"/>
    </font>
    <font>
      <sz val="12"/>
      <color indexed="17"/>
      <name val="宋体"/>
      <family val="3"/>
      <charset val="-122"/>
    </font>
    <font>
      <sz val="10.5"/>
      <color indexed="17"/>
      <name val="宋体"/>
      <family val="3"/>
      <charset val="-122"/>
    </font>
    <font>
      <sz val="12"/>
      <color indexed="17"/>
      <name val="仿宋_GB2312"/>
      <family val="3"/>
      <charset val="-122"/>
    </font>
    <font>
      <sz val="10"/>
      <color indexed="17"/>
      <name val="Arial"/>
      <family val="2"/>
    </font>
    <font>
      <u val="single"/>
      <sz val="12"/>
      <color indexed="36"/>
      <name val="宋体"/>
      <family val="3"/>
      <charset val="-122"/>
    </font>
    <font>
      <b/>
      <sz val="11"/>
      <color indexed="8"/>
      <name val="Tahoma"/>
      <family val="2"/>
    </font>
    <font>
      <b/>
      <sz val="12"/>
      <color indexed="8"/>
      <name val="楷体_GB2312"/>
      <family val="3"/>
      <charset val="-122"/>
    </font>
    <font>
      <b/>
      <sz val="11"/>
      <color indexed="8"/>
      <name val="宋体"/>
      <family val="3"/>
      <charset val="-122"/>
    </font>
    <font>
      <b/>
      <sz val="11"/>
      <color indexed="52"/>
      <name val="Tahoma"/>
      <family val="2"/>
    </font>
    <font>
      <b/>
      <sz val="12"/>
      <color indexed="52"/>
      <name val="楷体_GB2312"/>
      <family val="3"/>
      <charset val="-122"/>
    </font>
    <font>
      <b/>
      <sz val="11"/>
      <color indexed="9"/>
      <name val="Tahoma"/>
      <family val="2"/>
    </font>
    <font>
      <b/>
      <sz val="12"/>
      <color indexed="9"/>
      <name val="楷体_GB2312"/>
      <family val="3"/>
      <charset val="-122"/>
    </font>
    <font>
      <i/>
      <sz val="11"/>
      <color indexed="23"/>
      <name val="Tahoma"/>
      <family val="2"/>
    </font>
    <font>
      <i/>
      <sz val="12"/>
      <color indexed="23"/>
      <name val="楷体_GB2312"/>
      <family val="3"/>
      <charset val="-122"/>
    </font>
    <font>
      <sz val="11"/>
      <color indexed="10"/>
      <name val="Tahoma"/>
      <family val="2"/>
    </font>
    <font>
      <sz val="12"/>
      <color indexed="10"/>
      <name val="楷体_GB2312"/>
      <family val="3"/>
      <charset val="-122"/>
    </font>
    <font>
      <sz val="11"/>
      <color indexed="52"/>
      <name val="Tahoma"/>
      <family val="2"/>
    </font>
    <font>
      <sz val="12"/>
      <color indexed="52"/>
      <name val="楷体_GB2312"/>
      <family val="3"/>
      <charset val="-122"/>
    </font>
    <font>
      <sz val="12"/>
      <name val="官帕眉"/>
      <family val="2"/>
      <charset val="-122"/>
    </font>
    <font>
      <b/>
      <sz val="12"/>
      <color indexed="8"/>
      <name val="宋体"/>
      <family val="3"/>
      <charset val="-122"/>
    </font>
    <font>
      <sz val="11"/>
      <color indexed="60"/>
      <name val="Tahoma"/>
      <family val="2"/>
    </font>
    <font>
      <sz val="12"/>
      <color indexed="60"/>
      <name val="楷体_GB2312"/>
      <family val="3"/>
      <charset val="-122"/>
    </font>
    <font>
      <b/>
      <sz val="11"/>
      <color indexed="63"/>
      <name val="Tahoma"/>
      <family val="2"/>
    </font>
    <font>
      <b/>
      <sz val="12"/>
      <color indexed="63"/>
      <name val="楷体_GB2312"/>
      <family val="3"/>
      <charset val="-122"/>
    </font>
    <font>
      <sz val="11"/>
      <color indexed="62"/>
      <name val="Tahoma"/>
      <family val="2"/>
    </font>
    <font>
      <sz val="12"/>
      <color indexed="62"/>
      <name val="楷体_GB2312"/>
      <family val="3"/>
      <charset val="-122"/>
    </font>
    <font>
      <sz val="11"/>
      <name val="宋体"/>
      <family val="3"/>
      <charset val="-122"/>
    </font>
    <font>
      <sz val="12"/>
      <name val="Courier"/>
      <family val="3"/>
    </font>
    <font>
      <sz val="10"/>
      <name val="MS Sans Serif"/>
      <family val="2"/>
    </font>
    <font>
      <sz val="12"/>
      <name val="바탕체"/>
      <family val="2"/>
      <charset val="-122"/>
    </font>
    <font>
      <sz val="9"/>
      <name val="宋体"/>
      <family val="3"/>
      <charset val="-122"/>
      <scheme val="minor"/>
    </font>
  </fonts>
  <fills count="35">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mediumGray">
        <fgColor indexed="22"/>
      </patternFill>
    </fill>
    <fill>
      <patternFill patternType="gray06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theme="0"/>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border>
    <border>
      <left style="double">
        <color indexed="63"/>
      </left>
      <right style="double">
        <color indexed="63"/>
      </right>
      <top style="double">
        <color indexed="63"/>
      </top>
      <bottom style="double">
        <color indexed="63"/>
      </bottom>
    </border>
    <border>
      <left/>
      <right/>
      <top style="medium">
        <color auto="1"/>
      </top>
      <bottom style="medium">
        <color auto="1"/>
      </bottom>
    </border>
    <border>
      <left/>
      <right/>
      <top style="thin">
        <color auto="1"/>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auto="1"/>
      </left>
      <right style="thin">
        <color auto="1"/>
      </right>
      <top style="thin">
        <color auto="1"/>
      </top>
      <bottom style="thin">
        <color auto="1"/>
      </bottom>
    </border>
    <border>
      <left/>
      <right/>
      <top/>
      <bottom style="double">
        <color indexed="52"/>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right/>
      <top/>
      <bottom style="medium">
        <color auto="1"/>
      </bottom>
    </border>
    <border>
      <left style="thin">
        <color auto="1"/>
      </left>
      <right style="thin">
        <color auto="1"/>
      </right>
      <top/>
      <bottom/>
    </border>
    <border>
      <left/>
      <right/>
      <top style="thin">
        <color auto="1"/>
      </top>
      <bottom style="double">
        <color auto="1"/>
      </bottom>
    </border>
    <border>
      <left style="thin">
        <color auto="1"/>
      </left>
      <right style="thin">
        <color auto="1"/>
      </right>
      <top/>
      <bottom style="thin">
        <color auto="1"/>
      </bottom>
    </border>
    <border>
      <left/>
      <right style="thin">
        <color auto="1"/>
      </right>
      <top/>
      <bottom style="thin">
        <color auto="1"/>
      </bottom>
    </border>
    <border>
      <left/>
      <right/>
      <top style="thin">
        <color indexed="62"/>
      </top>
      <bottom style="double">
        <color indexed="62"/>
      </bottom>
    </border>
    <border>
      <left style="thin">
        <color rgb="FF000000"/>
      </left>
      <right style="thin">
        <color rgb="FF000000"/>
      </right>
      <top style="thin">
        <color rgb="FF000000"/>
      </top>
      <bottom style="thin">
        <color rgb="FF000000"/>
      </bottom>
    </border>
    <border>
      <left/>
      <right style="thin">
        <color auto="1"/>
      </right>
      <top style="thin">
        <color auto="1"/>
      </top>
      <bottom style="thin">
        <color auto="1"/>
      </bottom>
    </border>
    <border>
      <left style="thin">
        <color auto="1"/>
      </left>
      <right style="thin">
        <color auto="1"/>
      </right>
      <top style="thin">
        <color auto="1"/>
      </top>
      <bottom/>
    </border>
    <border>
      <left/>
      <right/>
      <top/>
      <bottom style="thin">
        <color auto="1"/>
      </bottom>
    </border>
  </borders>
  <cellStyleXfs count="299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79" fontId="19" fillId="0" borderId="0" applyFont="0" applyFill="0" applyBorder="0" applyAlignment="0" applyProtection="0"/>
    <xf numFmtId="43" fontId="1" fillId="0" borderId="0" applyFont="0" applyFill="0" applyBorder="0" applyAlignment="0" applyProtection="0"/>
    <xf numFmtId="41" fontId="19" fillId="0" borderId="0" applyFont="0" applyFill="0" applyBorder="0" applyAlignment="0" applyProtection="0"/>
    <xf numFmtId="0" fontId="16" fillId="0" borderId="0">
      <alignment/>
      <protection/>
    </xf>
    <xf numFmtId="0" fontId="15" fillId="0" borderId="0">
      <alignment/>
      <protection/>
    </xf>
    <xf numFmtId="0" fontId="15" fillId="0" borderId="0">
      <alignment/>
      <protection/>
    </xf>
    <xf numFmtId="0" fontId="15" fillId="0" borderId="0">
      <alignment/>
      <protection/>
    </xf>
    <xf numFmtId="0" fontId="16" fillId="0" borderId="0">
      <alignment/>
      <protection/>
    </xf>
    <xf numFmtId="0" fontId="14" fillId="0" borderId="0">
      <alignment/>
      <protection/>
    </xf>
    <xf numFmtId="0" fontId="16" fillId="0" borderId="0">
      <alignment/>
      <protection locked="0"/>
    </xf>
    <xf numFmtId="0" fontId="17" fillId="0" borderId="0">
      <alignment/>
      <protection/>
    </xf>
    <xf numFmtId="0" fontId="18" fillId="0" borderId="0">
      <alignment/>
      <protection/>
    </xf>
    <xf numFmtId="49" fontId="19" fillId="0" borderId="0" applyFont="0" applyFill="0" applyBorder="0" applyAlignment="0" applyProtection="0"/>
    <xf numFmtId="0" fontId="15" fillId="0" borderId="0">
      <alignment/>
      <protection/>
    </xf>
    <xf numFmtId="0" fontId="15" fillId="0" borderId="0">
      <alignment/>
      <protection/>
    </xf>
    <xf numFmtId="0" fontId="16" fillId="0" borderId="0">
      <alignment/>
      <protection/>
    </xf>
    <xf numFmtId="0" fontId="15" fillId="0" borderId="0">
      <alignment/>
      <protection/>
    </xf>
    <xf numFmtId="0" fontId="18" fillId="0" borderId="0">
      <alignment/>
      <protection/>
    </xf>
    <xf numFmtId="0" fontId="15" fillId="0" borderId="0">
      <alignment/>
      <protection/>
    </xf>
    <xf numFmtId="0" fontId="17" fillId="0" borderId="0">
      <alignment/>
      <protection/>
    </xf>
    <xf numFmtId="0" fontId="17" fillId="0" borderId="0">
      <alignment/>
      <protection/>
    </xf>
    <xf numFmtId="0" fontId="15" fillId="0" borderId="0">
      <alignment/>
      <protection/>
    </xf>
    <xf numFmtId="0" fontId="17" fillId="0" borderId="0">
      <alignment/>
      <protection/>
    </xf>
    <xf numFmtId="0" fontId="16" fillId="0" borderId="0">
      <alignment/>
      <protection/>
    </xf>
    <xf numFmtId="0" fontId="17" fillId="0" borderId="0">
      <alignment/>
      <protection/>
    </xf>
    <xf numFmtId="0" fontId="16" fillId="0" borderId="0">
      <alignment/>
      <protection/>
    </xf>
    <xf numFmtId="0" fontId="19" fillId="2" borderId="0" applyNumberFormat="0" applyBorder="0" applyProtection="0">
      <alignment/>
    </xf>
    <xf numFmtId="0" fontId="19" fillId="3" borderId="0" applyNumberFormat="0" applyBorder="0" applyProtection="0">
      <alignment/>
    </xf>
    <xf numFmtId="0" fontId="19" fillId="4" borderId="0" applyNumberFormat="0" applyBorder="0" applyProtection="0">
      <alignment/>
    </xf>
    <xf numFmtId="0" fontId="19" fillId="5" borderId="0" applyNumberFormat="0" applyBorder="0" applyProtection="0">
      <alignment/>
    </xf>
    <xf numFmtId="0" fontId="19" fillId="6" borderId="0" applyNumberFormat="0" applyBorder="0" applyProtection="0">
      <alignment/>
    </xf>
    <xf numFmtId="0" fontId="19" fillId="7"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1"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19"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2"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1"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19"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3"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1"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19"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4"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1"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1"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19"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6"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1"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19"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20" fillId="7" borderId="0" applyNumberFormat="0" applyBorder="0" applyProtection="0">
      <alignment/>
    </xf>
    <xf numFmtId="0" fontId="19" fillId="8" borderId="0" applyNumberFormat="0" applyBorder="0" applyProtection="0">
      <alignment/>
    </xf>
    <xf numFmtId="0" fontId="19" fillId="9" borderId="0" applyNumberFormat="0" applyBorder="0" applyProtection="0">
      <alignment/>
    </xf>
    <xf numFmtId="0" fontId="19" fillId="10" borderId="0" applyNumberFormat="0" applyBorder="0" applyProtection="0">
      <alignment/>
    </xf>
    <xf numFmtId="0" fontId="19" fillId="5" borderId="0" applyNumberFormat="0" applyBorder="0" applyProtection="0">
      <alignment/>
    </xf>
    <xf numFmtId="0" fontId="19" fillId="8" borderId="0" applyNumberFormat="0" applyBorder="0" applyProtection="0">
      <alignment/>
    </xf>
    <xf numFmtId="0" fontId="19" fillId="11"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1"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1"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19"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9"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1"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19"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10"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1"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19"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5"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1"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19"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8"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1"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19"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0" fillId="11" borderId="0" applyNumberFormat="0" applyBorder="0" applyProtection="0">
      <alignment/>
    </xf>
    <xf numFmtId="0" fontId="22" fillId="12" borderId="0" applyNumberFormat="0" applyBorder="0" applyProtection="0">
      <alignment/>
    </xf>
    <xf numFmtId="0" fontId="22" fillId="9" borderId="0" applyNumberFormat="0" applyBorder="0" applyProtection="0">
      <alignment/>
    </xf>
    <xf numFmtId="0" fontId="22" fillId="10" borderId="0" applyNumberFormat="0" applyBorder="0" applyProtection="0">
      <alignment/>
    </xf>
    <xf numFmtId="0" fontId="22" fillId="13" borderId="0" applyNumberFormat="0" applyBorder="0" applyProtection="0">
      <alignment/>
    </xf>
    <xf numFmtId="0" fontId="22" fillId="14" borderId="0" applyNumberFormat="0" applyBorder="0" applyProtection="0">
      <alignment/>
    </xf>
    <xf numFmtId="0" fontId="22" fillId="15"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4"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2"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12"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4"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2"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9"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4"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2"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0"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4"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4"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4"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2"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23" fillId="15" borderId="0" applyNumberFormat="0" applyBorder="0" applyProtection="0">
      <alignment/>
    </xf>
    <xf numFmtId="0" fontId="17" fillId="0" borderId="0">
      <alignment/>
      <protection locked="0"/>
    </xf>
    <xf numFmtId="0" fontId="25" fillId="16"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5" fillId="8"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5" fillId="20"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6" fillId="18" borderId="0" applyNumberFormat="0" applyBorder="0" applyAlignment="0" applyProtection="0"/>
    <xf numFmtId="0" fontId="26" fillId="4"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16" borderId="0" applyNumberFormat="0" applyBorder="0" applyAlignment="0" applyProtection="0"/>
    <xf numFmtId="0" fontId="26" fillId="2" borderId="0" applyNumberFormat="0" applyBorder="0" applyAlignment="0" applyProtection="0"/>
    <xf numFmtId="0" fontId="26" fillId="19" borderId="0" applyNumberFormat="0" applyBorder="0" applyAlignment="0" applyProtection="0"/>
    <xf numFmtId="0" fontId="25" fillId="19" borderId="0" applyNumberFormat="0" applyBorder="0" applyAlignment="0" applyProtection="0"/>
    <xf numFmtId="0" fontId="27" fillId="13" borderId="0" applyNumberFormat="0" applyBorder="0" applyAlignment="0" applyProtection="0"/>
    <xf numFmtId="0" fontId="25" fillId="14" borderId="0" applyNumberFormat="0" applyBorder="0" applyAlignment="0" applyProtection="0"/>
    <xf numFmtId="0" fontId="26" fillId="6" borderId="0" applyNumberFormat="0" applyBorder="0" applyAlignment="0" applyProtection="0"/>
    <xf numFmtId="0" fontId="26" fillId="2" borderId="0" applyNumberFormat="0" applyBorder="0" applyAlignment="0" applyProtection="0"/>
    <xf numFmtId="0" fontId="25" fillId="8" borderId="0" applyNumberFormat="0" applyBorder="0" applyAlignment="0" applyProtection="0"/>
    <xf numFmtId="0" fontId="27" fillId="14" borderId="0" applyNumberFormat="0" applyBorder="0" applyAlignment="0" applyProtection="0"/>
    <xf numFmtId="0" fontId="25" fillId="15" borderId="0" applyNumberFormat="0" applyBorder="0" applyAlignment="0" applyProtection="0"/>
    <xf numFmtId="0" fontId="26" fillId="18" borderId="0" applyNumberFormat="0" applyBorder="0" applyAlignment="0" applyProtection="0"/>
    <xf numFmtId="0" fontId="26" fillId="7" borderId="0" applyNumberFormat="0" applyBorder="0" applyAlignment="0" applyProtection="0"/>
    <xf numFmtId="0" fontId="25" fillId="7" borderId="0" applyNumberFormat="0" applyBorder="0" applyAlignment="0" applyProtection="0"/>
    <xf numFmtId="0" fontId="25" fillId="15" borderId="0" applyNumberFormat="0" applyBorder="0" applyAlignment="0" applyProtection="0"/>
    <xf numFmtId="0" fontId="28" fillId="0" borderId="0">
      <alignment horizontal="center" wrapText="1"/>
      <protection locked="0"/>
    </xf>
    <xf numFmtId="0" fontId="29" fillId="3" borderId="0" applyNumberFormat="0" applyBorder="0" applyProtection="0">
      <alignment/>
    </xf>
    <xf numFmtId="176" fontId="30" fillId="0" borderId="0" applyFill="0" applyBorder="0" applyAlignment="0">
      <protection/>
    </xf>
    <xf numFmtId="0" fontId="31" fillId="19" borderId="1" applyNumberFormat="0" applyProtection="0">
      <alignment/>
    </xf>
    <xf numFmtId="0" fontId="32" fillId="20" borderId="2" applyNumberFormat="0" applyProtection="0">
      <alignment/>
    </xf>
    <xf numFmtId="0" fontId="30" fillId="0" borderId="0" applyNumberFormat="0" applyFill="0" applyBorder="0" applyProtection="0">
      <alignment/>
    </xf>
    <xf numFmtId="177" fontId="33" fillId="0" borderId="0">
      <alignment/>
      <protection/>
    </xf>
    <xf numFmtId="178" fontId="19" fillId="0" borderId="0" applyFont="0" applyFill="0" applyBorder="0" applyAlignment="0" applyProtection="0"/>
    <xf numFmtId="180" fontId="19" fillId="0" borderId="0" applyFont="0" applyFill="0" applyBorder="0" applyAlignment="0" applyProtection="0"/>
    <xf numFmtId="181" fontId="33" fillId="0" borderId="0">
      <alignment/>
      <protection/>
    </xf>
    <xf numFmtId="0" fontId="34" fillId="0" borderId="0" applyProtection="0">
      <alignment/>
    </xf>
    <xf numFmtId="182" fontId="33" fillId="0" borderId="0">
      <alignment/>
      <protection/>
    </xf>
    <xf numFmtId="0" fontId="35" fillId="0" borderId="0" applyNumberFormat="0" applyFill="0" applyBorder="0" applyProtection="0">
      <alignment/>
    </xf>
    <xf numFmtId="0" fontId="16" fillId="0" borderId="0">
      <alignment/>
      <protection/>
    </xf>
    <xf numFmtId="2" fontId="34" fillId="0" borderId="0" applyProtection="0">
      <alignment/>
    </xf>
    <xf numFmtId="0" fontId="16" fillId="0" borderId="0">
      <alignment/>
      <protection/>
    </xf>
    <xf numFmtId="0" fontId="36" fillId="4" borderId="0" applyNumberFormat="0" applyBorder="0" applyProtection="0">
      <alignment/>
    </xf>
    <xf numFmtId="0" fontId="37" fillId="19" borderId="0" applyNumberFormat="0" applyBorder="0" applyAlignment="0" applyProtection="0"/>
    <xf numFmtId="0" fontId="38" fillId="0" borderId="3" applyNumberFormat="0" applyProtection="0">
      <alignment/>
    </xf>
    <xf numFmtId="0" fontId="38" fillId="0" borderId="4">
      <alignment horizontal="left" vertical="center"/>
      <protection/>
    </xf>
    <xf numFmtId="0" fontId="39" fillId="0" borderId="5" applyNumberFormat="0" applyFill="0" applyProtection="0">
      <alignment/>
    </xf>
    <xf numFmtId="0" fontId="40" fillId="0" borderId="6" applyNumberFormat="0" applyFill="0" applyProtection="0">
      <alignment/>
    </xf>
    <xf numFmtId="0" fontId="41" fillId="0" borderId="7" applyNumberFormat="0" applyFill="0" applyProtection="0">
      <alignment/>
    </xf>
    <xf numFmtId="0" fontId="41" fillId="0" borderId="0" applyNumberFormat="0" applyFill="0" applyBorder="0" applyProtection="0">
      <alignment/>
    </xf>
    <xf numFmtId="0" fontId="42" fillId="0" borderId="0" applyProtection="0">
      <alignment/>
    </xf>
    <xf numFmtId="0" fontId="38" fillId="0" borderId="0" applyProtection="0">
      <alignment/>
    </xf>
    <xf numFmtId="0" fontId="43" fillId="7" borderId="1" applyNumberFormat="0" applyProtection="0">
      <alignment/>
    </xf>
    <xf numFmtId="0" fontId="37" fillId="18" borderId="8" applyNumberFormat="0" applyBorder="0" applyAlignment="0" applyProtection="0"/>
    <xf numFmtId="183" fontId="44" fillId="21" borderId="0">
      <alignment/>
      <protection/>
    </xf>
    <xf numFmtId="0" fontId="45" fillId="7" borderId="1" applyNumberFormat="0" applyAlignment="0" applyProtection="0"/>
    <xf numFmtId="0" fontId="46" fillId="0" borderId="9" applyNumberFormat="0" applyFill="0" applyProtection="0">
      <alignment/>
    </xf>
    <xf numFmtId="183" fontId="47" fillId="22" borderId="0">
      <alignment/>
      <protection/>
    </xf>
    <xf numFmtId="38" fontId="19" fillId="0" borderId="0" applyFont="0" applyFill="0" applyBorder="0" applyAlignment="0" applyProtection="0"/>
    <xf numFmtId="40" fontId="19" fillId="0" borderId="0" applyFont="0" applyFill="0" applyBorder="0" applyAlignment="0" applyProtection="0"/>
    <xf numFmtId="184" fontId="19" fillId="0" borderId="0" applyFont="0" applyFill="0" applyBorder="0" applyAlignment="0" applyProtection="0"/>
    <xf numFmtId="0" fontId="19"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19" fillId="0" borderId="0" applyFont="0" applyFill="0" applyBorder="0" applyAlignment="0" applyProtection="0"/>
    <xf numFmtId="184" fontId="19" fillId="0" borderId="0" applyFont="0" applyFill="0" applyBorder="0" applyAlignment="0" applyProtection="0"/>
    <xf numFmtId="0" fontId="48" fillId="23" borderId="0" applyNumberFormat="0" applyBorder="0" applyProtection="0">
      <alignment/>
    </xf>
    <xf numFmtId="0" fontId="33" fillId="0" borderId="0">
      <alignment/>
      <protection/>
    </xf>
    <xf numFmtId="37" fontId="49" fillId="0" borderId="0">
      <alignment/>
      <protection/>
    </xf>
    <xf numFmtId="0" fontId="44" fillId="0" borderId="0">
      <alignment/>
      <protection/>
    </xf>
    <xf numFmtId="188" fontId="16" fillId="0" borderId="0">
      <alignment/>
      <protection/>
    </xf>
    <xf numFmtId="0" fontId="17" fillId="0" borderId="0">
      <alignment/>
      <protection/>
    </xf>
    <xf numFmtId="0" fontId="19" fillId="18" borderId="10" applyNumberFormat="0" applyFont="0" applyProtection="0">
      <alignment/>
    </xf>
    <xf numFmtId="0" fontId="50" fillId="19" borderId="11" applyNumberFormat="0" applyProtection="0">
      <alignment/>
    </xf>
    <xf numFmtId="14" fontId="28" fillId="0" borderId="0">
      <alignment horizontal="center" wrapText="1"/>
      <protection locked="0"/>
    </xf>
    <xf numFmtId="10" fontId="19" fillId="0" borderId="0" applyFont="0" applyFill="0" applyBorder="0" applyAlignment="0" applyProtection="0"/>
    <xf numFmtId="9" fontId="19" fillId="0" borderId="0" applyFont="0" applyFill="0" applyBorder="0" applyAlignment="0" applyProtection="0"/>
    <xf numFmtId="13" fontId="19" fillId="0" borderId="0" applyFont="0" applyFill="0" applyProtection="0">
      <alignment/>
    </xf>
    <xf numFmtId="0" fontId="19" fillId="0" borderId="0" applyNumberFormat="0" applyFont="0" applyFill="0" applyBorder="0" applyProtection="0">
      <alignment/>
    </xf>
    <xf numFmtId="15" fontId="19" fillId="0" borderId="0" applyFont="0" applyFill="0" applyBorder="0" applyAlignment="0" applyProtection="0"/>
    <xf numFmtId="4" fontId="19" fillId="0" borderId="0" applyFont="0" applyFill="0" applyBorder="0" applyAlignment="0" applyProtection="0"/>
    <xf numFmtId="0" fontId="51" fillId="0" borderId="12">
      <alignment horizontal="center"/>
      <protection/>
    </xf>
    <xf numFmtId="3" fontId="19" fillId="0" borderId="0" applyFont="0" applyFill="0" applyBorder="0" applyAlignment="0" applyProtection="0"/>
    <xf numFmtId="0" fontId="19" fillId="24" borderId="0" applyNumberFormat="0" applyFont="0" applyBorder="0" applyAlignment="0" applyProtection="0"/>
    <xf numFmtId="0" fontId="52" fillId="0" borderId="0" applyNumberFormat="0" applyFill="0" applyBorder="0" applyAlignment="0" applyProtection="0"/>
    <xf numFmtId="0" fontId="53" fillId="25" borderId="13">
      <alignment/>
      <protection locked="0"/>
    </xf>
    <xf numFmtId="0" fontId="54" fillId="0" borderId="0">
      <alignment/>
      <protection/>
    </xf>
    <xf numFmtId="0" fontId="53" fillId="25" borderId="13">
      <alignment/>
      <protection locked="0"/>
    </xf>
    <xf numFmtId="0" fontId="53" fillId="25" borderId="13">
      <alignment/>
      <protection locked="0"/>
    </xf>
    <xf numFmtId="0" fontId="55" fillId="0" borderId="0" applyNumberFormat="0" applyFill="0" applyBorder="0" applyProtection="0">
      <alignment/>
    </xf>
    <xf numFmtId="0" fontId="34" fillId="0" borderId="14" applyProtection="0">
      <alignment/>
    </xf>
    <xf numFmtId="0" fontId="56" fillId="0" borderId="0" applyNumberFormat="0" applyFill="0" applyBorder="0" applyProtection="0">
      <alignment/>
    </xf>
    <xf numFmtId="9" fontId="14" fillId="0" borderId="0" applyFont="0" applyFill="0" applyBorder="0" applyProtection="0">
      <alignment/>
    </xf>
    <xf numFmtId="9" fontId="14" fillId="0" borderId="0" applyProtection="0">
      <alignment vertical="center"/>
    </xf>
    <xf numFmtId="9" fontId="19" fillId="0" borderId="0" applyFont="0" applyFill="0" applyBorder="0" applyProtection="0">
      <alignment/>
    </xf>
    <xf numFmtId="9" fontId="19" fillId="0" borderId="0" applyFont="0" applyFill="0" applyBorder="0" applyProtection="0">
      <alignment/>
    </xf>
    <xf numFmtId="9" fontId="14" fillId="0" borderId="0" applyFont="0" applyFill="0" applyBorder="0" applyAlignment="0" applyProtection="0"/>
    <xf numFmtId="9" fontId="19" fillId="0" borderId="0" applyFont="0" applyFill="0" applyBorder="0" applyProtection="0">
      <alignment/>
    </xf>
    <xf numFmtId="9" fontId="19" fillId="0" borderId="0" applyFont="0" applyFill="0" applyBorder="0" applyAlignment="0" applyProtection="0"/>
    <xf numFmtId="9" fontId="19" fillId="0" borderId="0" applyFont="0" applyFill="0" applyBorder="0" applyProtection="0">
      <alignment/>
    </xf>
    <xf numFmtId="9" fontId="19" fillId="0" borderId="0" applyFont="0" applyFill="0" applyBorder="0" applyProtection="0">
      <alignment/>
    </xf>
    <xf numFmtId="9" fontId="14" fillId="0" borderId="0" applyFont="0" applyFill="0" applyBorder="0" applyProtection="0">
      <alignment/>
    </xf>
    <xf numFmtId="9" fontId="14" fillId="0" borderId="0" applyFont="0" applyFill="0" applyBorder="0" applyProtection="0">
      <alignment/>
    </xf>
    <xf numFmtId="189" fontId="19" fillId="0" borderId="0" applyFont="0" applyFill="0" applyBorder="0" applyAlignment="0" applyProtection="0"/>
    <xf numFmtId="190" fontId="19" fillId="0" borderId="0" applyFont="0" applyFill="0" applyBorder="0" applyAlignment="0" applyProtection="0"/>
    <xf numFmtId="0" fontId="16" fillId="0" borderId="15" applyNumberFormat="0" applyFill="0" applyProtection="0">
      <alignment horizontal="righ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8"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39"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7" fillId="0" borderId="5" applyNumberFormat="0" applyFill="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6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40"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9" fillId="0" borderId="6" applyNumberFormat="0" applyFill="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2"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4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7" applyNumberFormat="0" applyFill="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2"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4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61"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55" fillId="0" borderId="0" applyNumberFormat="0" applyFill="0" applyBorder="0" applyProtection="0">
      <alignment/>
    </xf>
    <xf numFmtId="0" fontId="63" fillId="0" borderId="15" applyNumberFormat="0" applyFill="0" applyProtection="0">
      <alignment horizontal="center"/>
    </xf>
    <xf numFmtId="0" fontId="64" fillId="0" borderId="0" applyNumberFormat="0" applyFill="0" applyBorder="0" applyAlignment="0" applyProtection="0"/>
    <xf numFmtId="0" fontId="65" fillId="0" borderId="16" applyNumberFormat="0" applyFill="0" applyProtection="0">
      <alignment horizontal="center"/>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66"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68" fillId="5" borderId="0" applyNumberFormat="0" applyBorder="0" applyProtection="0">
      <alignment/>
    </xf>
    <xf numFmtId="0" fontId="68" fillId="5" borderId="0" applyNumberFormat="0" applyBorder="0" applyProtection="0">
      <alignment/>
    </xf>
    <xf numFmtId="0" fontId="69" fillId="5" borderId="0" applyNumberFormat="0" applyBorder="0" applyProtection="0">
      <alignment/>
    </xf>
    <xf numFmtId="0" fontId="68" fillId="5" borderId="0" applyNumberFormat="0" applyBorder="0" applyProtection="0">
      <alignment/>
    </xf>
    <xf numFmtId="0" fontId="70" fillId="18" borderId="0" applyNumberFormat="0" applyBorder="0" applyAlignment="0" applyProtection="0"/>
    <xf numFmtId="0" fontId="68" fillId="5" borderId="0" applyNumberFormat="0" applyBorder="0" applyProtection="0">
      <alignment/>
    </xf>
    <xf numFmtId="0" fontId="29" fillId="5" borderId="0" applyNumberFormat="0" applyBorder="0" applyProtection="0">
      <alignment/>
    </xf>
    <xf numFmtId="0" fontId="68" fillId="5" borderId="0" applyNumberFormat="0" applyBorder="0" applyProtection="0">
      <alignment/>
    </xf>
    <xf numFmtId="0" fontId="29" fillId="3" borderId="0" applyNumberFormat="0" applyBorder="0" applyProtection="0">
      <alignment/>
    </xf>
    <xf numFmtId="0" fontId="71" fillId="3" borderId="0" applyNumberFormat="0" applyBorder="0" applyProtection="0">
      <alignment/>
    </xf>
    <xf numFmtId="0" fontId="29" fillId="5" borderId="0" applyNumberFormat="0" applyBorder="0" applyProtection="0">
      <alignment/>
    </xf>
    <xf numFmtId="0" fontId="29" fillId="5" borderId="0" applyNumberFormat="0" applyBorder="0" applyProtection="0">
      <alignment/>
    </xf>
    <xf numFmtId="0" fontId="29" fillId="5" borderId="0" applyNumberFormat="0" applyBorder="0" applyProtection="0">
      <alignment/>
    </xf>
    <xf numFmtId="0" fontId="29" fillId="3" borderId="0" applyNumberFormat="0" applyBorder="0" applyProtection="0">
      <alignment/>
    </xf>
    <xf numFmtId="0" fontId="67" fillId="3" borderId="0" applyNumberFormat="0" applyBorder="0" applyProtection="0">
      <alignment/>
    </xf>
    <xf numFmtId="0" fontId="69" fillId="5" borderId="0" applyNumberFormat="0" applyBorder="0" applyProtection="0">
      <alignment/>
    </xf>
    <xf numFmtId="0" fontId="69" fillId="5" borderId="0" applyNumberFormat="0" applyBorder="0" applyProtection="0">
      <alignment/>
    </xf>
    <xf numFmtId="0" fontId="29" fillId="3" borderId="0" applyNumberFormat="0" applyBorder="0" applyProtection="0">
      <alignment/>
    </xf>
    <xf numFmtId="0" fontId="29" fillId="5"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71" fillId="3" borderId="0" applyNumberFormat="0" applyBorder="0" applyProtection="0">
      <alignment/>
    </xf>
    <xf numFmtId="0" fontId="68" fillId="3" borderId="0" applyNumberFormat="0" applyBorder="0" applyProtection="0">
      <alignment/>
    </xf>
    <xf numFmtId="0" fontId="29" fillId="3" borderId="0" applyNumberFormat="0" applyBorder="0" applyProtection="0">
      <alignment/>
    </xf>
    <xf numFmtId="0" fontId="29" fillId="5" borderId="0" applyNumberFormat="0" applyBorder="0" applyProtection="0">
      <alignment/>
    </xf>
    <xf numFmtId="0" fontId="29" fillId="5" borderId="0" applyNumberFormat="0" applyBorder="0" applyProtection="0">
      <alignment/>
    </xf>
    <xf numFmtId="0" fontId="29" fillId="5" borderId="0" applyNumberFormat="0" applyBorder="0" applyProtection="0">
      <alignment/>
    </xf>
    <xf numFmtId="0" fontId="68" fillId="5" borderId="0" applyNumberFormat="0" applyBorder="0" applyProtection="0">
      <alignment/>
    </xf>
    <xf numFmtId="0" fontId="70" fillId="3" borderId="0" applyNumberFormat="0" applyBorder="0" applyAlignment="0" applyProtection="0"/>
    <xf numFmtId="0" fontId="29" fillId="5" borderId="0" applyNumberFormat="0" applyBorder="0" applyProtection="0">
      <alignment/>
    </xf>
    <xf numFmtId="0" fontId="70" fillId="3" borderId="0" applyNumberFormat="0" applyBorder="0" applyAlignment="0" applyProtection="0"/>
    <xf numFmtId="0" fontId="69" fillId="3" borderId="0" applyNumberFormat="0" applyBorder="0" applyProtection="0">
      <alignment/>
    </xf>
    <xf numFmtId="0" fontId="68" fillId="3" borderId="0" applyNumberFormat="0" applyBorder="0" applyProtection="0">
      <alignment/>
    </xf>
    <xf numFmtId="0" fontId="68" fillId="3" borderId="0" applyNumberFormat="0" applyBorder="0" applyProtection="0">
      <alignment/>
    </xf>
    <xf numFmtId="0" fontId="70" fillId="3" borderId="0" applyNumberFormat="0" applyBorder="0" applyAlignment="0" applyProtection="0"/>
    <xf numFmtId="0" fontId="68" fillId="3" borderId="0" applyNumberFormat="0" applyBorder="0" applyProtection="0">
      <alignment/>
    </xf>
    <xf numFmtId="0" fontId="70" fillId="3" borderId="0" applyNumberFormat="0" applyBorder="0" applyAlignment="0" applyProtection="0"/>
    <xf numFmtId="0" fontId="29" fillId="3" borderId="0" applyNumberFormat="0" applyBorder="0" applyProtection="0">
      <alignment/>
    </xf>
    <xf numFmtId="0" fontId="69" fillId="5" borderId="0" applyNumberFormat="0" applyBorder="0" applyProtection="0">
      <alignment/>
    </xf>
    <xf numFmtId="0" fontId="68" fillId="5" borderId="0" applyNumberFormat="0" applyBorder="0" applyProtection="0">
      <alignment/>
    </xf>
    <xf numFmtId="0" fontId="69" fillId="5" borderId="0" applyNumberFormat="0" applyBorder="0" applyProtection="0">
      <alignment/>
    </xf>
    <xf numFmtId="0" fontId="29" fillId="3" borderId="0" applyNumberFormat="0" applyBorder="0" applyProtection="0">
      <alignment/>
    </xf>
    <xf numFmtId="0" fontId="68" fillId="3" borderId="0" applyNumberFormat="0" applyBorder="0" applyProtection="0">
      <alignment/>
    </xf>
    <xf numFmtId="0" fontId="29" fillId="3" borderId="0" applyNumberFormat="0" applyBorder="0" applyProtection="0">
      <alignment/>
    </xf>
    <xf numFmtId="0" fontId="29" fillId="5" borderId="0" applyNumberFormat="0" applyBorder="0" applyProtection="0">
      <alignment/>
    </xf>
    <xf numFmtId="0" fontId="67" fillId="3"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69" fillId="5"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72" fillId="3" borderId="0" applyNumberFormat="0" applyBorder="0" applyProtection="0">
      <alignment/>
    </xf>
    <xf numFmtId="0" fontId="29" fillId="5" borderId="0" applyNumberFormat="0" applyBorder="0" applyProtection="0">
      <alignment/>
    </xf>
    <xf numFmtId="0" fontId="70" fillId="3" borderId="0" applyNumberFormat="0" applyBorder="0" applyAlignment="0" applyProtection="0"/>
    <xf numFmtId="0" fontId="29" fillId="5" borderId="0" applyNumberFormat="0" applyBorder="0" applyProtection="0">
      <alignment/>
    </xf>
    <xf numFmtId="0" fontId="67" fillId="3" borderId="0" applyNumberFormat="0" applyBorder="0" applyProtection="0">
      <alignment/>
    </xf>
    <xf numFmtId="0" fontId="67" fillId="3" borderId="0" applyNumberFormat="0" applyBorder="0" applyProtection="0">
      <alignment/>
    </xf>
    <xf numFmtId="0" fontId="68" fillId="3" borderId="0" applyNumberFormat="0" applyBorder="0" applyProtection="0">
      <alignment/>
    </xf>
    <xf numFmtId="0" fontId="68"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67" fillId="3"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29" fillId="5"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71" fillId="5" borderId="0" applyNumberFormat="0" applyBorder="0" applyProtection="0">
      <alignment/>
    </xf>
    <xf numFmtId="0" fontId="29" fillId="3" borderId="0" applyNumberFormat="0" applyBorder="0" applyProtection="0">
      <alignment/>
    </xf>
    <xf numFmtId="0" fontId="67" fillId="3"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29" fillId="5"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67" fillId="3" borderId="0" applyNumberFormat="0" applyBorder="0" applyProtection="0">
      <alignment/>
    </xf>
    <xf numFmtId="0" fontId="29" fillId="3" borderId="0" applyNumberFormat="0" applyBorder="0" applyProtection="0">
      <alignment/>
    </xf>
    <xf numFmtId="0" fontId="29" fillId="3" borderId="0" applyNumberFormat="0" applyBorder="0" applyProtection="0">
      <alignment/>
    </xf>
    <xf numFmtId="0" fontId="69" fillId="5" borderId="0" applyNumberFormat="0" applyBorder="0" applyProtection="0">
      <alignment/>
    </xf>
    <xf numFmtId="0" fontId="67" fillId="3" borderId="0" applyNumberFormat="0" applyBorder="0" applyProtection="0">
      <alignment/>
    </xf>
    <xf numFmtId="0" fontId="71" fillId="5" borderId="0" applyNumberFormat="0" applyBorder="0" applyProtection="0">
      <alignment/>
    </xf>
    <xf numFmtId="0" fontId="19" fillId="0" borderId="0" applyBorder="0">
      <alignment vertical="center"/>
      <protection/>
    </xf>
    <xf numFmtId="0" fontId="14" fillId="0" borderId="0">
      <alignment/>
      <protection/>
    </xf>
    <xf numFmtId="0" fontId="19" fillId="0" borderId="0" applyProtection="0">
      <alignment vertical="center"/>
    </xf>
    <xf numFmtId="0" fontId="14"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pplyBorder="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4" fillId="0" borderId="0" applyBorder="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9" fillId="0" borderId="0">
      <alignment vertical="center"/>
      <protection/>
    </xf>
    <xf numFmtId="0" fontId="14" fillId="0" borderId="0">
      <alignment/>
      <protection/>
    </xf>
    <xf numFmtId="0" fontId="14" fillId="0" borderId="0">
      <alignment vertical="center"/>
      <protection/>
    </xf>
    <xf numFmtId="0" fontId="14" fillId="0" borderId="0">
      <alignment/>
      <protection/>
    </xf>
    <xf numFmtId="0" fontId="14" fillId="0" borderId="0">
      <alignment/>
      <protection/>
    </xf>
    <xf numFmtId="0" fontId="14" fillId="0" borderId="0">
      <alignment/>
      <protection/>
    </xf>
    <xf numFmtId="0" fontId="73" fillId="0" borderId="0">
      <alignment/>
      <protection/>
    </xf>
    <xf numFmtId="0" fontId="19" fillId="0" borderId="0">
      <alignment vertical="center"/>
      <protection/>
    </xf>
    <xf numFmtId="0" fontId="19" fillId="0" borderId="0">
      <alignment vertical="center"/>
      <protection/>
    </xf>
    <xf numFmtId="0" fontId="16" fillId="0" borderId="0">
      <alignment/>
      <protection/>
    </xf>
    <xf numFmtId="0" fontId="19" fillId="0" borderId="0">
      <alignment vertical="center"/>
      <protection/>
    </xf>
    <xf numFmtId="0" fontId="14" fillId="0" borderId="0">
      <alignment vertical="center"/>
      <protection/>
    </xf>
    <xf numFmtId="0" fontId="14"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5" fillId="0" borderId="0">
      <alignment/>
      <protection/>
    </xf>
    <xf numFmtId="0" fontId="19" fillId="0" borderId="0">
      <alignment vertical="center"/>
      <protection/>
    </xf>
    <xf numFmtId="0" fontId="14" fillId="0" borderId="0">
      <alignment vertical="center"/>
      <protection/>
    </xf>
    <xf numFmtId="0" fontId="14" fillId="0" borderId="0" applyBorder="0">
      <alignment vertical="center"/>
      <protection/>
    </xf>
    <xf numFmtId="0" fontId="13" fillId="0" borderId="0">
      <alignment vertical="center"/>
      <protection/>
    </xf>
    <xf numFmtId="0" fontId="13" fillId="0" borderId="0">
      <alignment vertical="center"/>
      <protection/>
    </xf>
    <xf numFmtId="0" fontId="0" fillId="0" borderId="0">
      <alignment/>
      <protection/>
    </xf>
    <xf numFmtId="0" fontId="19" fillId="0" borderId="0">
      <alignment vertical="center"/>
      <protection/>
    </xf>
    <xf numFmtId="0" fontId="0" fillId="0" borderId="0">
      <alignment/>
      <protection/>
    </xf>
    <xf numFmtId="0" fontId="0" fillId="0" borderId="0">
      <alignment/>
      <protection/>
    </xf>
    <xf numFmtId="0" fontId="19" fillId="0" borderId="0">
      <alignment vertical="center"/>
      <protection/>
    </xf>
    <xf numFmtId="0" fontId="19" fillId="0" borderId="0">
      <alignment vertical="center"/>
      <protection/>
    </xf>
    <xf numFmtId="0" fontId="19" fillId="0" borderId="0">
      <alignment vertical="center"/>
      <protection/>
    </xf>
    <xf numFmtId="0" fontId="14" fillId="0" borderId="0" applyBorder="0">
      <alignment vertical="center"/>
      <protection/>
    </xf>
    <xf numFmtId="0" fontId="14" fillId="0" borderId="0">
      <alignment/>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4" fillId="0" borderId="0">
      <alignment/>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4" fillId="0" borderId="0" applyBorder="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protection/>
    </xf>
    <xf numFmtId="0" fontId="14" fillId="0" borderId="0">
      <alignment vertical="center"/>
      <protection/>
    </xf>
    <xf numFmtId="0" fontId="14" fillId="0" borderId="0" applyBorder="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pplyBorder="0">
      <alignment vertical="center"/>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pplyProtection="0">
      <alignment vertical="center"/>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pplyProtection="0">
      <alignment/>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vertical="center"/>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9"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9" fillId="0" borderId="0">
      <alignment vertical="center"/>
      <protection/>
    </xf>
    <xf numFmtId="0" fontId="19" fillId="0" borderId="0">
      <alignment vertical="center"/>
      <protection/>
    </xf>
    <xf numFmtId="0" fontId="14" fillId="0" borderId="0">
      <alignment/>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4" fillId="0" borderId="0">
      <alignment/>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4" fillId="0" borderId="0" applyBorder="0">
      <alignment/>
      <protection/>
    </xf>
    <xf numFmtId="0" fontId="14" fillId="0" borderId="0" applyProtection="0">
      <alignment/>
    </xf>
    <xf numFmtId="0" fontId="14" fillId="0" borderId="0">
      <alignment vertical="center"/>
      <protection/>
    </xf>
    <xf numFmtId="0" fontId="14" fillId="0" borderId="0">
      <alignment/>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4" fillId="0" borderId="0" applyBorder="0">
      <alignment/>
      <protection/>
    </xf>
    <xf numFmtId="0" fontId="14" fillId="0" borderId="0" applyProtection="0">
      <alignment/>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0" fillId="0" borderId="0">
      <alignment vertical="center"/>
      <protection/>
    </xf>
    <xf numFmtId="0" fontId="14"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4" fillId="0" borderId="0">
      <alignment/>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pplyNumberFormat="0" applyFont="0" applyFill="0" applyBorder="0" applyAlignment="0" applyProtection="0"/>
    <xf numFmtId="0" fontId="19" fillId="0" borderId="0">
      <alignment vertical="center"/>
      <protection/>
    </xf>
    <xf numFmtId="0" fontId="19" fillId="0" borderId="0">
      <alignment vertical="center"/>
      <protection/>
    </xf>
    <xf numFmtId="0" fontId="19"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9"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9"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4"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9" fillId="0" borderId="0">
      <alignment vertical="center"/>
      <protection/>
    </xf>
    <xf numFmtId="0" fontId="14" fillId="0" borderId="0" applyBorder="0">
      <alignment/>
      <protection/>
    </xf>
    <xf numFmtId="0" fontId="74" fillId="0" borderId="0" applyNumberFormat="0" applyFill="0" applyBorder="0">
      <alignment/>
      <protection locked="0"/>
    </xf>
    <xf numFmtId="0" fontId="14" fillId="0" borderId="0" applyNumberFormat="0" applyFill="0" applyBorder="0" applyAlignment="0" applyProtection="0"/>
    <xf numFmtId="0" fontId="75" fillId="0" borderId="0" applyNumberFormat="0" applyFill="0" applyBorder="0" applyAlignment="0" applyProtection="0"/>
    <xf numFmtId="9" fontId="19" fillId="0" borderId="0" applyFont="0" applyFill="0" applyBorder="0" applyAlignment="0" applyProtection="0"/>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7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78" fillId="6" borderId="0" applyNumberFormat="0" applyBorder="0" applyProtection="0">
      <alignment/>
    </xf>
    <xf numFmtId="0" fontId="78" fillId="6" borderId="0" applyNumberFormat="0" applyBorder="0" applyProtection="0">
      <alignment/>
    </xf>
    <xf numFmtId="0" fontId="79" fillId="6" borderId="0" applyNumberFormat="0" applyBorder="0" applyProtection="0">
      <alignment/>
    </xf>
    <xf numFmtId="0" fontId="78" fillId="6" borderId="0" applyNumberFormat="0" applyBorder="0" applyProtection="0">
      <alignment/>
    </xf>
    <xf numFmtId="0" fontId="78" fillId="4" borderId="0" applyNumberFormat="0" applyBorder="0" applyAlignment="0" applyProtection="0"/>
    <xf numFmtId="0" fontId="78" fillId="6" borderId="0" applyNumberFormat="0" applyBorder="0" applyProtection="0">
      <alignment/>
    </xf>
    <xf numFmtId="0" fontId="36" fillId="6" borderId="0" applyNumberFormat="0" applyBorder="0" applyProtection="0">
      <alignment/>
    </xf>
    <xf numFmtId="0" fontId="78" fillId="6" borderId="0" applyNumberFormat="0" applyBorder="0" applyProtection="0">
      <alignment/>
    </xf>
    <xf numFmtId="0" fontId="36" fillId="4" borderId="0" applyNumberFormat="0" applyBorder="0" applyProtection="0">
      <alignment/>
    </xf>
    <xf numFmtId="0" fontId="80" fillId="4" borderId="0" applyNumberFormat="0" applyBorder="0" applyProtection="0">
      <alignment/>
    </xf>
    <xf numFmtId="0" fontId="36" fillId="6" borderId="0" applyNumberFormat="0" applyBorder="0" applyProtection="0">
      <alignment/>
    </xf>
    <xf numFmtId="0" fontId="36" fillId="6" borderId="0" applyNumberFormat="0" applyBorder="0" applyProtection="0">
      <alignment/>
    </xf>
    <xf numFmtId="0" fontId="36" fillId="6" borderId="0" applyNumberFormat="0" applyBorder="0" applyProtection="0">
      <alignment/>
    </xf>
    <xf numFmtId="0" fontId="36" fillId="4" borderId="0" applyNumberFormat="0" applyBorder="0" applyProtection="0">
      <alignment/>
    </xf>
    <xf numFmtId="0" fontId="77" fillId="4" borderId="0" applyNumberFormat="0" applyBorder="0" applyProtection="0">
      <alignment/>
    </xf>
    <xf numFmtId="0" fontId="79" fillId="6" borderId="0" applyNumberFormat="0" applyBorder="0" applyProtection="0">
      <alignment/>
    </xf>
    <xf numFmtId="0" fontId="79" fillId="6" borderId="0" applyNumberFormat="0" applyBorder="0" applyProtection="0">
      <alignment/>
    </xf>
    <xf numFmtId="0" fontId="36" fillId="4" borderId="0" applyNumberFormat="0" applyBorder="0" applyProtection="0">
      <alignment/>
    </xf>
    <xf numFmtId="0" fontId="36" fillId="6"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80" fillId="4" borderId="0" applyNumberFormat="0" applyBorder="0" applyProtection="0">
      <alignment/>
    </xf>
    <xf numFmtId="0" fontId="78" fillId="4" borderId="0" applyNumberFormat="0" applyBorder="0" applyProtection="0">
      <alignment/>
    </xf>
    <xf numFmtId="0" fontId="36" fillId="4" borderId="0" applyNumberFormat="0" applyBorder="0" applyProtection="0">
      <alignment/>
    </xf>
    <xf numFmtId="0" fontId="36" fillId="6" borderId="0" applyNumberFormat="0" applyBorder="0" applyProtection="0">
      <alignment/>
    </xf>
    <xf numFmtId="0" fontId="36" fillId="6" borderId="0" applyNumberFormat="0" applyBorder="0" applyProtection="0">
      <alignment/>
    </xf>
    <xf numFmtId="0" fontId="36" fillId="6" borderId="0" applyNumberFormat="0" applyBorder="0" applyProtection="0">
      <alignment/>
    </xf>
    <xf numFmtId="0" fontId="78" fillId="6" borderId="0" applyNumberFormat="0" applyBorder="0" applyProtection="0">
      <alignment/>
    </xf>
    <xf numFmtId="0" fontId="78" fillId="4" borderId="0" applyNumberFormat="0" applyBorder="0" applyAlignment="0" applyProtection="0"/>
    <xf numFmtId="0" fontId="36" fillId="6" borderId="0" applyNumberFormat="0" applyBorder="0" applyProtection="0">
      <alignment/>
    </xf>
    <xf numFmtId="0" fontId="78" fillId="4" borderId="0" applyNumberFormat="0" applyBorder="0" applyAlignment="0" applyProtection="0"/>
    <xf numFmtId="0" fontId="79" fillId="4" borderId="0" applyNumberFormat="0" applyBorder="0" applyProtection="0">
      <alignment/>
    </xf>
    <xf numFmtId="0" fontId="78" fillId="4" borderId="0" applyNumberFormat="0" applyBorder="0" applyProtection="0">
      <alignment/>
    </xf>
    <xf numFmtId="0" fontId="78" fillId="4" borderId="0" applyNumberFormat="0" applyBorder="0" applyProtection="0">
      <alignment/>
    </xf>
    <xf numFmtId="0" fontId="78" fillId="4" borderId="0" applyNumberFormat="0" applyBorder="0" applyAlignment="0" applyProtection="0"/>
    <xf numFmtId="0" fontId="78" fillId="4" borderId="0" applyNumberFormat="0" applyBorder="0" applyProtection="0">
      <alignment/>
    </xf>
    <xf numFmtId="0" fontId="78" fillId="4" borderId="0" applyNumberFormat="0" applyBorder="0" applyAlignment="0" applyProtection="0"/>
    <xf numFmtId="0" fontId="36" fillId="4" borderId="0" applyNumberFormat="0" applyBorder="0" applyProtection="0">
      <alignment/>
    </xf>
    <xf numFmtId="0" fontId="79" fillId="6" borderId="0" applyNumberFormat="0" applyBorder="0" applyProtection="0">
      <alignment/>
    </xf>
    <xf numFmtId="0" fontId="78" fillId="6" borderId="0" applyNumberFormat="0" applyBorder="0" applyProtection="0">
      <alignment/>
    </xf>
    <xf numFmtId="0" fontId="79" fillId="6" borderId="0" applyNumberFormat="0" applyBorder="0" applyProtection="0">
      <alignment/>
    </xf>
    <xf numFmtId="0" fontId="36" fillId="4" borderId="0" applyNumberFormat="0" applyBorder="0" applyProtection="0">
      <alignment/>
    </xf>
    <xf numFmtId="0" fontId="78" fillId="4" borderId="0" applyNumberFormat="0" applyBorder="0" applyProtection="0">
      <alignment/>
    </xf>
    <xf numFmtId="0" fontId="36" fillId="4" borderId="0" applyNumberFormat="0" applyBorder="0" applyProtection="0">
      <alignment/>
    </xf>
    <xf numFmtId="0" fontId="36" fillId="6" borderId="0" applyNumberFormat="0" applyBorder="0" applyProtection="0">
      <alignment/>
    </xf>
    <xf numFmtId="0" fontId="77" fillId="4"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79" fillId="6"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81" fillId="4" borderId="0" applyNumberFormat="0" applyBorder="0" applyProtection="0">
      <alignment/>
    </xf>
    <xf numFmtId="0" fontId="36" fillId="6" borderId="0" applyNumberFormat="0" applyBorder="0" applyProtection="0">
      <alignment/>
    </xf>
    <xf numFmtId="0" fontId="78" fillId="4" borderId="0" applyNumberFormat="0" applyBorder="0" applyAlignment="0" applyProtection="0"/>
    <xf numFmtId="0" fontId="36" fillId="6" borderId="0" applyNumberFormat="0" applyBorder="0" applyProtection="0">
      <alignment/>
    </xf>
    <xf numFmtId="0" fontId="77" fillId="4" borderId="0" applyNumberFormat="0" applyBorder="0" applyProtection="0">
      <alignment/>
    </xf>
    <xf numFmtId="0" fontId="77" fillId="4" borderId="0" applyNumberFormat="0" applyBorder="0" applyProtection="0">
      <alignment/>
    </xf>
    <xf numFmtId="0" fontId="78" fillId="4" borderId="0" applyNumberFormat="0" applyBorder="0" applyProtection="0">
      <alignment/>
    </xf>
    <xf numFmtId="0" fontId="78"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77" fillId="4"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36" fillId="6"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80" fillId="6" borderId="0" applyNumberFormat="0" applyBorder="0" applyProtection="0">
      <alignment/>
    </xf>
    <xf numFmtId="0" fontId="36" fillId="4" borderId="0" applyNumberFormat="0" applyBorder="0" applyProtection="0">
      <alignment/>
    </xf>
    <xf numFmtId="0" fontId="77" fillId="4"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36" fillId="6"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77" fillId="4" borderId="0" applyNumberFormat="0" applyBorder="0" applyProtection="0">
      <alignment/>
    </xf>
    <xf numFmtId="0" fontId="36" fillId="4" borderId="0" applyNumberFormat="0" applyBorder="0" applyProtection="0">
      <alignment/>
    </xf>
    <xf numFmtId="0" fontId="36" fillId="4" borderId="0" applyNumberFormat="0" applyBorder="0" applyProtection="0">
      <alignment/>
    </xf>
    <xf numFmtId="0" fontId="79" fillId="6" borderId="0" applyNumberFormat="0" applyBorder="0" applyProtection="0">
      <alignment/>
    </xf>
    <xf numFmtId="0" fontId="77" fillId="4" borderId="0" applyNumberFormat="0" applyBorder="0" applyProtection="0">
      <alignment/>
    </xf>
    <xf numFmtId="0" fontId="80" fillId="6" borderId="0" applyNumberFormat="0" applyBorder="0" applyProtection="0">
      <alignment/>
    </xf>
    <xf numFmtId="0" fontId="82" fillId="0" borderId="0" applyNumberFormat="0" applyFill="0" applyBorder="0">
      <alignment/>
      <protection locked="0"/>
    </xf>
    <xf numFmtId="0" fontId="82" fillId="0" borderId="0" applyNumberFormat="0" applyFill="0" applyBorder="0">
      <alignment/>
      <protection locked="0"/>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4"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5"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0" fontId="83" fillId="0" borderId="17" applyNumberFormat="0" applyFill="0" applyProtection="0">
      <alignment/>
    </xf>
    <xf numFmtId="191" fontId="15" fillId="0" borderId="0" applyFont="0" applyFill="0" applyBorder="0" applyAlignment="0" applyProtection="0"/>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7"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31"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6" fillId="19" borderId="1"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9"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32"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88" fillId="20" borderId="2" applyNumberFormat="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1"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35"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90" fillId="0" borderId="0" applyNumberFormat="0" applyFill="0" applyBorder="0" applyProtection="0">
      <alignment/>
    </xf>
    <xf numFmtId="0" fontId="65" fillId="0" borderId="16" applyNumberFormat="0" applyFill="0" applyProtection="0">
      <alignment horizontal="lef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3"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56"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2" fillId="0" borderId="0" applyNumberFormat="0" applyFill="0" applyBorder="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5"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46"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0" fontId="94" fillId="0" borderId="9" applyNumberFormat="0" applyFill="0" applyProtection="0">
      <alignment/>
    </xf>
    <xf numFmtId="192" fontId="19" fillId="0" borderId="0" applyFont="0" applyFill="0" applyBorder="0" applyAlignment="0" applyProtection="0"/>
    <xf numFmtId="193" fontId="19" fillId="0" borderId="0" applyFont="0" applyFill="0" applyBorder="0" applyAlignment="0" applyProtection="0"/>
    <xf numFmtId="194" fontId="19" fillId="0" borderId="0" applyFont="0" applyFill="0" applyBorder="0" applyAlignment="0" applyProtection="0"/>
    <xf numFmtId="195" fontId="19" fillId="0" borderId="0" applyFont="0" applyFill="0" applyBorder="0" applyAlignment="0" applyProtection="0"/>
    <xf numFmtId="0" fontId="33" fillId="0" borderId="0">
      <alignment/>
      <protection/>
    </xf>
    <xf numFmtId="41" fontId="19"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3" fontId="14" fillId="0" borderId="0" applyFont="0" applyFill="0" applyBorder="0" applyAlignment="0" applyProtection="0"/>
    <xf numFmtId="43" fontId="14" fillId="0" borderId="0" applyProtection="0">
      <alignment vertical="center"/>
    </xf>
    <xf numFmtId="43" fontId="16" fillId="0" borderId="0">
      <alignment/>
      <protection/>
    </xf>
    <xf numFmtId="43" fontId="14" fillId="0" borderId="0" applyFont="0" applyFill="0" applyBorder="0" applyProtection="0">
      <alignment/>
    </xf>
    <xf numFmtId="196" fontId="52" fillId="0" borderId="0" applyFont="0" applyFill="0" applyBorder="0" applyAlignment="0" applyProtection="0"/>
    <xf numFmtId="41" fontId="15" fillId="0" borderId="0" applyFont="0" applyFill="0" applyBorder="0" applyAlignment="0" applyProtection="0"/>
    <xf numFmtId="41" fontId="19" fillId="0" borderId="0" applyFont="0" applyFill="0" applyBorder="0" applyProtection="0">
      <alignment/>
    </xf>
    <xf numFmtId="197" fontId="14" fillId="0" borderId="0" applyFont="0" applyFill="0" applyBorder="0" applyProtection="0">
      <alignment/>
    </xf>
    <xf numFmtId="41" fontId="14" fillId="0" borderId="0" applyFont="0" applyFill="0" applyBorder="0" applyProtection="0">
      <alignment/>
    </xf>
    <xf numFmtId="41" fontId="19" fillId="0" borderId="0" applyFont="0" applyFill="0" applyBorder="0" applyProtection="0">
      <alignment/>
    </xf>
    <xf numFmtId="41" fontId="19" fillId="0" borderId="0" applyFont="0" applyFill="0" applyBorder="0" applyProtection="0">
      <alignment/>
    </xf>
    <xf numFmtId="41" fontId="14" fillId="0" borderId="0" applyFont="0" applyFill="0" applyBorder="0" applyProtection="0">
      <alignment/>
    </xf>
    <xf numFmtId="41" fontId="14" fillId="0" borderId="0" applyFont="0" applyFill="0" applyBorder="0" applyProtection="0">
      <alignment/>
    </xf>
    <xf numFmtId="41" fontId="14" fillId="0" borderId="0" applyFont="0" applyFill="0" applyBorder="0" applyProtection="0">
      <alignment/>
    </xf>
    <xf numFmtId="41" fontId="19" fillId="0" borderId="0" applyFont="0" applyFill="0" applyBorder="0" applyProtection="0">
      <alignment/>
    </xf>
    <xf numFmtId="41" fontId="19" fillId="0" borderId="0" applyFont="0" applyFill="0" applyBorder="0" applyProtection="0">
      <alignment/>
    </xf>
    <xf numFmtId="43" fontId="19" fillId="0" borderId="0" applyFont="0" applyFill="0" applyBorder="0" applyAlignment="0" applyProtection="0"/>
    <xf numFmtId="0" fontId="96" fillId="0" borderId="0">
      <alignment/>
      <protection/>
    </xf>
    <xf numFmtId="0" fontId="97" fillId="26" borderId="0" applyNumberFormat="0" applyBorder="0" applyAlignment="0" applyProtection="0"/>
    <xf numFmtId="0" fontId="97" fillId="27" borderId="0" applyNumberFormat="0" applyBorder="0" applyAlignment="0" applyProtection="0"/>
    <xf numFmtId="0" fontId="97" fillId="28" borderId="0" applyNumberFormat="0" applyBorder="0" applyAlignment="0" applyProtection="0"/>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4"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2"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29"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4"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2"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0"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4"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2"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31"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4"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2"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3"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4"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2"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14"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4"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2"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0" fontId="23" fillId="32" borderId="0" applyNumberFormat="0" applyBorder="0" applyProtection="0">
      <alignment/>
    </xf>
    <xf numFmtId="198" fontId="16" fillId="0" borderId="16" applyFill="0" applyProtection="0">
      <alignment horizontal="right"/>
    </xf>
    <xf numFmtId="0" fontId="16" fillId="0" borderId="15" applyNumberFormat="0" applyFill="0" applyProtection="0">
      <alignment horizontal="lef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9"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4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98" fillId="23" borderId="0" applyNumberFormat="0" applyBorder="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1"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5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0" fillId="19" borderId="1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43"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0" fontId="102" fillId="7" borderId="1" applyNumberFormat="0" applyProtection="0">
      <alignment/>
    </xf>
    <xf numFmtId="1" fontId="16" fillId="0" borderId="16" applyFill="0" applyProtection="0">
      <alignment horizontal="center"/>
    </xf>
    <xf numFmtId="1" fontId="104" fillId="0" borderId="8">
      <alignment vertical="center"/>
      <protection locked="0"/>
    </xf>
    <xf numFmtId="0" fontId="105" fillId="0" borderId="0">
      <alignment/>
      <protection/>
    </xf>
    <xf numFmtId="199" fontId="104" fillId="0" borderId="8">
      <alignment vertical="center"/>
      <protection locked="0"/>
    </xf>
    <xf numFmtId="0" fontId="15" fillId="0" borderId="0">
      <alignment/>
      <protection/>
    </xf>
    <xf numFmtId="0" fontId="15" fillId="0" borderId="0">
      <alignment/>
      <protection/>
    </xf>
    <xf numFmtId="0" fontId="106" fillId="0" borderId="0">
      <alignment/>
      <protection/>
    </xf>
    <xf numFmtId="43" fontId="19" fillId="0" borderId="0" applyFont="0" applyFill="0" applyBorder="0" applyAlignment="0" applyProtection="0"/>
    <xf numFmtId="41" fontId="19" fillId="0" borderId="0" applyFont="0" applyFill="0" applyBorder="0" applyAlignment="0" applyProtection="0"/>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0" fontId="19" fillId="18" borderId="10" applyNumberFormat="0" applyFont="0" applyProtection="0">
      <alignment/>
    </xf>
    <xf numFmtId="38" fontId="19" fillId="0" borderId="0" applyFont="0" applyFill="0" applyBorder="0" applyAlignment="0" applyProtection="0"/>
    <xf numFmtId="4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07" fillId="0" borderId="0">
      <alignment/>
      <protection/>
    </xf>
  </cellStyleXfs>
  <cellXfs count="73">
    <xf numFmtId="0" fontId="0" fillId="0" borderId="0" xfId="0" applyAlignment="1">
      <alignment vertical="center"/>
    </xf>
    <xf numFmtId="0" fontId="2" fillId="0" borderId="0" xfId="1639" applyFont="1" applyAlignment="1">
      <alignment horizontal="center" vertical="center" wrapText="1"/>
      <protection/>
    </xf>
    <xf numFmtId="0" fontId="4" fillId="0" borderId="8" xfId="1639" applyFont="1" applyBorder="1" applyAlignment="1">
      <alignment horizontal="center" vertical="center" wrapText="1"/>
      <protection/>
    </xf>
    <xf numFmtId="200" fontId="4" fillId="0" borderId="8" xfId="1639" applyNumberFormat="1" applyFont="1" applyBorder="1" applyAlignment="1">
      <alignment horizontal="center" vertical="center" wrapText="1"/>
      <protection/>
    </xf>
    <xf numFmtId="201" fontId="4" fillId="33" borderId="8" xfId="1639" applyNumberFormat="1" applyFont="1" applyFill="1" applyBorder="1" applyAlignment="1">
      <alignment horizontal="center" vertical="center" wrapText="1"/>
      <protection/>
    </xf>
    <xf numFmtId="0" fontId="5" fillId="0" borderId="8" xfId="1639" applyFont="1" applyBorder="1" applyAlignment="1">
      <alignment horizontal="left" vertical="center" wrapText="1"/>
      <protection/>
    </xf>
    <xf numFmtId="0" fontId="0" fillId="0" borderId="8" xfId="0" applyBorder="1" applyAlignment="1">
      <alignment vertical="center"/>
    </xf>
    <xf numFmtId="201" fontId="6" fillId="33" borderId="8" xfId="1639" applyNumberFormat="1" applyFont="1" applyFill="1" applyBorder="1" applyAlignment="1">
      <alignment horizontal="center" vertical="center" wrapText="1"/>
      <protection/>
    </xf>
    <xf numFmtId="201" fontId="4" fillId="0" borderId="8" xfId="1639" applyNumberFormat="1" applyFont="1" applyBorder="1" applyAlignment="1">
      <alignment horizontal="right" vertical="center" wrapText="1"/>
      <protection/>
    </xf>
    <xf numFmtId="0" fontId="7" fillId="0" borderId="8" xfId="1643" applyFont="1" applyBorder="1" applyAlignment="1">
      <alignment horizontal="center" vertical="center" wrapText="1"/>
      <protection/>
    </xf>
    <xf numFmtId="4" fontId="8" fillId="34" borderId="18" xfId="1868" applyNumberFormat="1" applyFont="1" applyFill="1" applyBorder="1" applyAlignment="1">
      <alignment horizontal="left" vertical="center" wrapText="1"/>
      <protection/>
    </xf>
    <xf numFmtId="0" fontId="7" fillId="33" borderId="8" xfId="1643" applyFont="1" applyFill="1" applyBorder="1" applyAlignment="1">
      <alignment horizontal="left" vertical="center" wrapText="1"/>
      <protection/>
    </xf>
    <xf numFmtId="4" fontId="8" fillId="34" borderId="18" xfId="1868" applyNumberFormat="1" applyFont="1" applyFill="1" applyBorder="1" applyAlignment="1">
      <alignment horizontal="center" vertical="center"/>
      <protection/>
    </xf>
    <xf numFmtId="0" fontId="7" fillId="33" borderId="8" xfId="1643" applyFont="1" applyFill="1" applyBorder="1" applyAlignment="1">
      <alignment horizontal="center" vertical="center" wrapText="1"/>
      <protection/>
    </xf>
    <xf numFmtId="201" fontId="3" fillId="0" borderId="8" xfId="1643" applyNumberFormat="1" applyFont="1" applyBorder="1" applyAlignment="1">
      <alignment horizontal="right" vertical="center" wrapText="1"/>
      <protection/>
    </xf>
    <xf numFmtId="0" fontId="0" fillId="0" borderId="0" xfId="0" applyAlignment="1">
      <alignment vertical="center" wrapText="1"/>
    </xf>
    <xf numFmtId="0" fontId="0" fillId="0" borderId="0" xfId="0" applyAlignment="1">
      <alignment horizontal="center" vertical="center"/>
    </xf>
    <xf numFmtId="0" fontId="3" fillId="0" borderId="0" xfId="1639" applyFont="1" applyAlignment="1">
      <alignment horizontal="right" wrapText="1"/>
      <protection/>
    </xf>
    <xf numFmtId="200" fontId="4" fillId="0" borderId="0" xfId="1639" applyNumberFormat="1" applyFont="1" applyAlignment="1">
      <alignment horizontal="center" vertical="center" wrapText="1"/>
      <protection/>
    </xf>
    <xf numFmtId="0" fontId="9" fillId="0" borderId="0" xfId="0" applyFont="1" applyAlignment="1">
      <alignment vertical="center"/>
    </xf>
    <xf numFmtId="0" fontId="0" fillId="33" borderId="0" xfId="0" applyFill="1" applyAlignment="1">
      <alignment vertical="center"/>
    </xf>
    <xf numFmtId="0" fontId="0" fillId="33" borderId="0" xfId="0" applyFill="1" applyAlignment="1">
      <alignment vertical="center" wrapText="1"/>
    </xf>
    <xf numFmtId="202" fontId="3" fillId="33" borderId="0" xfId="1856" applyNumberFormat="1" applyFont="1" applyFill="1">
      <alignment/>
      <protection/>
    </xf>
    <xf numFmtId="3" fontId="3" fillId="33" borderId="0" xfId="1856" applyNumberFormat="1" applyFont="1" applyFill="1" applyAlignment="1">
      <alignment horizontal="center"/>
      <protection/>
    </xf>
    <xf numFmtId="10" fontId="3" fillId="33" borderId="0" xfId="1856" applyNumberFormat="1" applyFont="1" applyFill="1" applyAlignment="1">
      <alignment horizontal="center"/>
      <protection/>
    </xf>
    <xf numFmtId="202" fontId="3" fillId="33" borderId="0" xfId="1856" applyNumberFormat="1" applyFont="1" applyFill="1" applyAlignment="1">
      <alignment wrapText="1"/>
      <protection/>
    </xf>
    <xf numFmtId="0" fontId="4" fillId="33" borderId="8" xfId="1856" applyFont="1" applyFill="1" applyBorder="1" applyAlignment="1">
      <alignment horizontal="center" vertical="center" wrapText="1"/>
      <protection/>
    </xf>
    <xf numFmtId="0" fontId="4" fillId="0" borderId="8" xfId="1698" applyFont="1" applyBorder="1" applyAlignment="1">
      <alignment horizontal="center" vertical="center" wrapText="1"/>
    </xf>
    <xf numFmtId="0" fontId="4" fillId="33" borderId="8" xfId="1924" applyFont="1" applyFill="1" applyBorder="1" applyAlignment="1" applyProtection="1">
      <alignment horizontal="left" vertical="center"/>
      <protection locked="0"/>
    </xf>
    <xf numFmtId="3" fontId="4" fillId="33" borderId="8" xfId="2424" applyNumberFormat="1" applyFont="1" applyFill="1" applyBorder="1" applyAlignment="1">
      <alignment horizontal="right" vertical="center" wrapText="1"/>
    </xf>
    <xf numFmtId="3" fontId="4" fillId="33" borderId="8" xfId="1856" applyNumberFormat="1" applyFont="1" applyFill="1" applyBorder="1" applyAlignment="1">
      <alignment horizontal="right" vertical="center" wrapText="1"/>
      <protection/>
    </xf>
    <xf numFmtId="10" fontId="4" fillId="33" borderId="8" xfId="1856" applyNumberFormat="1" applyFont="1" applyFill="1" applyBorder="1" applyAlignment="1">
      <alignment horizontal="right" vertical="center" wrapText="1"/>
      <protection/>
    </xf>
    <xf numFmtId="0" fontId="4" fillId="33" borderId="19" xfId="1679" applyFont="1" applyFill="1" applyBorder="1" applyAlignment="1">
      <alignment horizontal="left" vertical="center"/>
      <protection/>
    </xf>
    <xf numFmtId="49" fontId="4" fillId="33" borderId="8" xfId="1679" applyNumberFormat="1" applyFont="1" applyFill="1" applyBorder="1" applyAlignment="1">
      <alignment horizontal="left" vertical="center" wrapText="1"/>
      <protection/>
    </xf>
    <xf numFmtId="0" fontId="3" fillId="33" borderId="8" xfId="1924" applyFont="1" applyFill="1" applyBorder="1" applyAlignment="1" applyProtection="1">
      <alignment horizontal="left" vertical="center"/>
      <protection locked="0"/>
    </xf>
    <xf numFmtId="3" fontId="3" fillId="33" borderId="8" xfId="2424" applyNumberFormat="1" applyFont="1" applyFill="1" applyBorder="1" applyAlignment="1">
      <alignment horizontal="right" vertical="center" wrapText="1"/>
    </xf>
    <xf numFmtId="3" fontId="3" fillId="33" borderId="8" xfId="1856" applyNumberFormat="1" applyFont="1" applyFill="1" applyBorder="1" applyAlignment="1">
      <alignment horizontal="right" vertical="center" wrapText="1"/>
      <protection/>
    </xf>
    <xf numFmtId="10" fontId="3" fillId="33" borderId="8" xfId="1856" applyNumberFormat="1" applyFont="1" applyFill="1" applyBorder="1" applyAlignment="1">
      <alignment horizontal="right" vertical="center" wrapText="1"/>
      <protection/>
    </xf>
    <xf numFmtId="202" fontId="3" fillId="33" borderId="19" xfId="1679" applyNumberFormat="1" applyFont="1" applyFill="1" applyBorder="1" applyAlignment="1">
      <alignment horizontal="left" vertical="center"/>
      <protection/>
    </xf>
    <xf numFmtId="49" fontId="3" fillId="33" borderId="8" xfId="1679" applyNumberFormat="1" applyFont="1" applyFill="1" applyBorder="1" applyAlignment="1">
      <alignment horizontal="left" vertical="center" wrapText="1"/>
      <protection/>
    </xf>
    <xf numFmtId="202" fontId="4" fillId="33" borderId="19" xfId="1679" applyNumberFormat="1" applyFont="1" applyFill="1" applyBorder="1" applyAlignment="1">
      <alignment horizontal="left" vertical="center"/>
      <protection/>
    </xf>
    <xf numFmtId="0" fontId="4" fillId="33" borderId="8" xfId="1924" applyFont="1" applyFill="1" applyBorder="1" applyAlignment="1" applyProtection="1">
      <alignment horizontal="left" vertical="center" wrapText="1"/>
      <protection locked="0"/>
    </xf>
    <xf numFmtId="0" fontId="3" fillId="33" borderId="8" xfId="1924" applyFont="1" applyFill="1" applyBorder="1" applyAlignment="1" applyProtection="1">
      <alignment horizontal="left" vertical="center" wrapText="1"/>
      <protection locked="0"/>
    </xf>
    <xf numFmtId="202" fontId="12" fillId="33" borderId="8" xfId="1856" applyNumberFormat="1" applyFont="1" applyFill="1" applyBorder="1" applyAlignment="1">
      <alignment horizontal="right" vertical="center" wrapText="1"/>
      <protection/>
    </xf>
    <xf numFmtId="0" fontId="3" fillId="33" borderId="8" xfId="1609" applyFont="1" applyFill="1" applyBorder="1" applyAlignment="1">
      <alignment horizontal="right" vertical="center" wrapText="1"/>
      <protection/>
    </xf>
    <xf numFmtId="202" fontId="3" fillId="33" borderId="19" xfId="1668" applyNumberFormat="1" applyFont="1" applyFill="1" applyBorder="1" applyAlignment="1">
      <alignment horizontal="left" vertical="center"/>
      <protection/>
    </xf>
    <xf numFmtId="49" fontId="3" fillId="33" borderId="8" xfId="1668" applyNumberFormat="1" applyFont="1" applyFill="1" applyBorder="1" applyAlignment="1">
      <alignment vertical="center" wrapText="1"/>
      <protection/>
    </xf>
    <xf numFmtId="0" fontId="3" fillId="33" borderId="8" xfId="1856" applyFont="1" applyFill="1" applyBorder="1" applyAlignment="1">
      <alignment vertical="center"/>
      <protection/>
    </xf>
    <xf numFmtId="3" fontId="3" fillId="33" borderId="0" xfId="1856" applyNumberFormat="1" applyFont="1" applyFill="1" applyAlignment="1">
      <alignment horizontal="right"/>
      <protection/>
    </xf>
    <xf numFmtId="10" fontId="3" fillId="33" borderId="0" xfId="1856" applyNumberFormat="1" applyFont="1" applyFill="1" applyAlignment="1" applyProtection="1">
      <alignment horizontal="right"/>
      <protection locked="0"/>
    </xf>
    <xf numFmtId="203" fontId="4" fillId="33" borderId="8" xfId="1856" applyNumberFormat="1" applyFont="1" applyFill="1" applyBorder="1" applyAlignment="1">
      <alignment horizontal="right" vertical="center" wrapText="1"/>
      <protection/>
    </xf>
    <xf numFmtId="203" fontId="3" fillId="33" borderId="8" xfId="1856" applyNumberFormat="1" applyFont="1" applyFill="1" applyBorder="1" applyAlignment="1">
      <alignment horizontal="right" vertical="center" wrapText="1"/>
      <protection/>
    </xf>
    <xf numFmtId="203" fontId="3" fillId="33" borderId="8" xfId="1609" applyNumberFormat="1" applyFont="1" applyFill="1" applyBorder="1" applyAlignment="1">
      <alignment horizontal="right" vertical="center" wrapText="1"/>
      <protection/>
    </xf>
    <xf numFmtId="200" fontId="4" fillId="33" borderId="8" xfId="1856" applyNumberFormat="1" applyFont="1" applyFill="1" applyBorder="1" applyAlignment="1">
      <alignment vertical="center" wrapText="1"/>
      <protection/>
    </xf>
    <xf numFmtId="200" fontId="4" fillId="33" borderId="8" xfId="1856" applyNumberFormat="1" applyFont="1" applyFill="1" applyBorder="1" applyAlignment="1">
      <alignment horizontal="right" vertical="center" wrapText="1"/>
      <protection/>
    </xf>
    <xf numFmtId="49" fontId="4" fillId="0" borderId="8" xfId="1679" applyNumberFormat="1" applyFont="1" applyBorder="1" applyAlignment="1">
      <alignment horizontal="left" vertical="center" wrapText="1"/>
      <protection/>
    </xf>
    <xf numFmtId="200" fontId="3" fillId="33" borderId="8" xfId="1856" applyNumberFormat="1" applyFont="1" applyFill="1" applyBorder="1" applyAlignment="1">
      <alignment vertical="center" wrapText="1"/>
      <protection/>
    </xf>
    <xf numFmtId="200" fontId="3" fillId="33" borderId="8" xfId="1856" applyNumberFormat="1" applyFont="1" applyFill="1" applyBorder="1" applyAlignment="1">
      <alignment horizontal="right" vertical="center" wrapText="1"/>
      <protection/>
    </xf>
    <xf numFmtId="0" fontId="4" fillId="33" borderId="8" xfId="1856" applyFont="1" applyFill="1" applyBorder="1" applyAlignment="1">
      <alignment horizontal="center" vertical="center"/>
      <protection/>
    </xf>
    <xf numFmtId="202" fontId="4" fillId="33" borderId="19" xfId="1856" applyNumberFormat="1" applyFont="1" applyFill="1" applyBorder="1" applyAlignment="1">
      <alignment horizontal="center" vertical="center"/>
      <protection/>
    </xf>
    <xf numFmtId="202" fontId="4" fillId="33" borderId="19" xfId="1924" applyNumberFormat="1" applyFont="1" applyFill="1" applyBorder="1" applyAlignment="1" applyProtection="1">
      <alignment horizontal="left" vertical="center" wrapText="1"/>
      <protection locked="0"/>
    </xf>
    <xf numFmtId="202" fontId="3" fillId="33" borderId="19" xfId="1924" applyNumberFormat="1" applyFont="1" applyFill="1" applyBorder="1" applyAlignment="1" applyProtection="1">
      <alignment horizontal="left" vertical="center" wrapText="1"/>
      <protection locked="0"/>
    </xf>
    <xf numFmtId="204" fontId="3" fillId="33" borderId="8" xfId="1924" applyNumberFormat="1" applyFont="1" applyFill="1" applyBorder="1" applyAlignment="1" applyProtection="1">
      <alignment horizontal="left" vertical="center"/>
      <protection locked="0"/>
    </xf>
    <xf numFmtId="3" fontId="3" fillId="33" borderId="8" xfId="1856" applyNumberFormat="1" applyFont="1" applyFill="1" applyBorder="1" applyAlignment="1" applyProtection="1">
      <alignment horizontal="right" vertical="center" wrapText="1"/>
      <protection locked="0"/>
    </xf>
    <xf numFmtId="203" fontId="3" fillId="33" borderId="8" xfId="1856" applyNumberFormat="1" applyFont="1" applyFill="1" applyBorder="1" applyAlignment="1" applyProtection="1">
      <alignment horizontal="right" vertical="center" wrapText="1"/>
      <protection locked="0"/>
    </xf>
    <xf numFmtId="0" fontId="4" fillId="33" borderId="8" xfId="1648" applyFont="1" applyFill="1" applyBorder="1" applyAlignment="1">
      <alignment horizontal="center" vertical="center" wrapText="1"/>
      <protection/>
    </xf>
    <xf numFmtId="0" fontId="4" fillId="33" borderId="20" xfId="1648" applyFont="1" applyFill="1" applyBorder="1" applyAlignment="1">
      <alignment horizontal="center" vertical="center" wrapText="1"/>
      <protection/>
    </xf>
    <xf numFmtId="0" fontId="4" fillId="33" borderId="15" xfId="1648" applyFont="1" applyFill="1" applyBorder="1" applyAlignment="1">
      <alignment horizontal="center" vertical="center" wrapText="1"/>
      <protection/>
    </xf>
    <xf numFmtId="0" fontId="4" fillId="33" borderId="8" xfId="1856" applyFont="1" applyFill="1" applyBorder="1" applyAlignment="1">
      <alignment horizontal="center" vertical="center" wrapText="1"/>
      <protection/>
    </xf>
    <xf numFmtId="202" fontId="10" fillId="33" borderId="0" xfId="1856" applyNumberFormat="1" applyFont="1" applyFill="1" applyAlignment="1">
      <alignment horizontal="center" vertical="center"/>
      <protection/>
    </xf>
    <xf numFmtId="202" fontId="11" fillId="33" borderId="0" xfId="1856" applyNumberFormat="1" applyFont="1" applyFill="1" applyAlignment="1">
      <alignment horizontal="center" vertical="center"/>
      <protection/>
    </xf>
    <xf numFmtId="0" fontId="2" fillId="0" borderId="0" xfId="1639" applyFont="1" applyAlignment="1">
      <alignment horizontal="center" vertical="center" wrapText="1"/>
      <protection/>
    </xf>
    <xf numFmtId="0" fontId="3" fillId="0" borderId="21" xfId="1639" applyFont="1" applyBorder="1" applyAlignment="1">
      <alignment horizontal="right" vertical="center" wrapText="1"/>
      <protection/>
    </xf>
  </cellXfs>
  <cellStyles count="2977">
    <cellStyle name="Normal" xfId="0"/>
    <cellStyle name="Percent" xfId="15"/>
    <cellStyle name="Currency" xfId="16"/>
    <cellStyle name="Currency [0]" xfId="17"/>
    <cellStyle name="Comma" xfId="18"/>
    <cellStyle name="Comma [0]" xfId="19"/>
    <cellStyle name="?鹎%U龡&amp;H齲_x0001_C铣_x0014__x0007__x0001__x0001_" xfId="20"/>
    <cellStyle name="_20100326高清市院遂宁检察院1080P配置清单26日改" xfId="21"/>
    <cellStyle name="_2011年广西城乡风貌改造三期工程综合整治项目进度表6.07" xfId="22"/>
    <cellStyle name="_2013年本级预算草案20121206（晚上厅长议后修改，按8％）" xfId="23"/>
    <cellStyle name="_Book1" xfId="24"/>
    <cellStyle name="_Book1_1" xfId="25"/>
    <cellStyle name="_Book1_2" xfId="26"/>
    <cellStyle name="_Book1_3" xfId="27"/>
    <cellStyle name="_Book1_4" xfId="28"/>
    <cellStyle name="_Book1_5" xfId="29"/>
    <cellStyle name="_ET_STYLE_NoName_00_" xfId="30"/>
    <cellStyle name="_ET_STYLE_NoName_00_ 2" xfId="31"/>
    <cellStyle name="_ET_STYLE_NoName_00__Book1" xfId="32"/>
    <cellStyle name="_ET_STYLE_NoName_00__Book1_1" xfId="33"/>
    <cellStyle name="_ET_STYLE_NoName_00__Book1_2" xfId="34"/>
    <cellStyle name="_ET_STYLE_NoName_00__Sheet3" xfId="35"/>
    <cellStyle name="_ET_STYLE_NoName_00__表一：基数核对表" xfId="36"/>
    <cellStyle name="_ET_STYLE_NoName_00__附件1：基数核对表" xfId="37"/>
    <cellStyle name="_本公支" xfId="38"/>
    <cellStyle name="_附表1&amp;2：2013年各级财政预算汇总表" xfId="39"/>
    <cellStyle name="_汇总表12年2月3日日作登陇穷建设投资统计表" xfId="40"/>
    <cellStyle name="_弱电系统设备配置报价清单" xfId="41"/>
    <cellStyle name="0,0_x000d__x000a_NA_x000d__x000a_" xfId="42"/>
    <cellStyle name="20% - Accent1" xfId="43"/>
    <cellStyle name="20% - Accent2" xfId="44"/>
    <cellStyle name="20% - Accent3" xfId="45"/>
    <cellStyle name="20% - Accent4" xfId="46"/>
    <cellStyle name="20% - Accent5" xfId="47"/>
    <cellStyle name="20% - Accent6" xfId="48"/>
    <cellStyle name="20% - 强调文字颜色 1 10" xfId="49"/>
    <cellStyle name="20% - 强调文字颜色 1 11" xfId="50"/>
    <cellStyle name="20% - 强调文字颜色 1 12" xfId="51"/>
    <cellStyle name="20% - 强调文字颜色 1 13" xfId="52"/>
    <cellStyle name="20% - 强调文字颜色 1 14" xfId="53"/>
    <cellStyle name="20% - 强调文字颜色 1 15" xfId="54"/>
    <cellStyle name="20% - 强调文字颜色 1 16" xfId="55"/>
    <cellStyle name="20% - 强调文字颜色 1 17" xfId="56"/>
    <cellStyle name="20% - 强调文字颜色 1 18" xfId="57"/>
    <cellStyle name="20% - 强调文字颜色 1 19" xfId="58"/>
    <cellStyle name="20% - 强调文字颜色 1 2" xfId="59"/>
    <cellStyle name="20% - 强调文字颜色 1 2 10" xfId="60"/>
    <cellStyle name="20% - 强调文字颜色 1 2 11" xfId="61"/>
    <cellStyle name="20% - 强调文字颜色 1 2 12" xfId="62"/>
    <cellStyle name="20% - 强调文字颜色 1 2 13" xfId="63"/>
    <cellStyle name="20% - 强调文字颜色 1 2 14" xfId="64"/>
    <cellStyle name="20% - 强调文字颜色 1 2 15" xfId="65"/>
    <cellStyle name="20% - 强调文字颜色 1 2 16" xfId="66"/>
    <cellStyle name="20% - 强调文字颜色 1 2 17" xfId="67"/>
    <cellStyle name="20% - 强调文字颜色 1 2 18" xfId="68"/>
    <cellStyle name="20% - 强调文字颜色 1 2 19" xfId="69"/>
    <cellStyle name="20% - 强调文字颜色 1 2 2" xfId="70"/>
    <cellStyle name="20% - 强调文字颜色 1 2 20" xfId="71"/>
    <cellStyle name="20% - 强调文字颜色 1 2 21" xfId="72"/>
    <cellStyle name="20% - 强调文字颜色 1 2 22" xfId="73"/>
    <cellStyle name="20% - 强调文字颜色 1 2 23" xfId="74"/>
    <cellStyle name="20% - 强调文字颜色 1 2 24" xfId="75"/>
    <cellStyle name="20% - 强调文字颜色 1 2 25" xfId="76"/>
    <cellStyle name="20% - 强调文字颜色 1 2 26" xfId="77"/>
    <cellStyle name="20% - 强调文字颜色 1 2 27" xfId="78"/>
    <cellStyle name="20% - 强调文字颜色 1 2 28" xfId="79"/>
    <cellStyle name="20% - 强调文字颜色 1 2 29" xfId="80"/>
    <cellStyle name="20% - 强调文字颜色 1 2 3" xfId="81"/>
    <cellStyle name="20% - 强调文字颜色 1 2 4" xfId="82"/>
    <cellStyle name="20% - 强调文字颜色 1 2 5" xfId="83"/>
    <cellStyle name="20% - 强调文字颜色 1 2 6" xfId="84"/>
    <cellStyle name="20% - 强调文字颜色 1 2 7" xfId="85"/>
    <cellStyle name="20% - 强调文字颜色 1 2 8" xfId="86"/>
    <cellStyle name="20% - 强调文字颜色 1 2 9" xfId="87"/>
    <cellStyle name="20% - 强调文字颜色 1 2_本公支" xfId="88"/>
    <cellStyle name="20% - 强调文字颜色 1 20" xfId="89"/>
    <cellStyle name="20% - 强调文字颜色 1 21" xfId="90"/>
    <cellStyle name="20% - 强调文字颜色 1 22" xfId="91"/>
    <cellStyle name="20% - 强调文字颜色 1 23" xfId="92"/>
    <cellStyle name="20% - 强调文字颜色 1 24" xfId="93"/>
    <cellStyle name="20% - 强调文字颜色 1 25" xfId="94"/>
    <cellStyle name="20% - 强调文字颜色 1 3" xfId="95"/>
    <cellStyle name="20% - 强调文字颜色 1 4" xfId="96"/>
    <cellStyle name="20% - 强调文字颜色 1 5" xfId="97"/>
    <cellStyle name="20% - 强调文字颜色 1 6" xfId="98"/>
    <cellStyle name="20% - 强调文字颜色 1 7" xfId="99"/>
    <cellStyle name="20% - 强调文字颜色 1 8" xfId="100"/>
    <cellStyle name="20% - 强调文字颜色 1 9" xfId="101"/>
    <cellStyle name="20% - 强调文字颜色 2 10" xfId="102"/>
    <cellStyle name="20% - 强调文字颜色 2 11" xfId="103"/>
    <cellStyle name="20% - 强调文字颜色 2 12" xfId="104"/>
    <cellStyle name="20% - 强调文字颜色 2 13" xfId="105"/>
    <cellStyle name="20% - 强调文字颜色 2 14" xfId="106"/>
    <cellStyle name="20% - 强调文字颜色 2 15" xfId="107"/>
    <cellStyle name="20% - 强调文字颜色 2 16" xfId="108"/>
    <cellStyle name="20% - 强调文字颜色 2 17" xfId="109"/>
    <cellStyle name="20% - 强调文字颜色 2 18" xfId="110"/>
    <cellStyle name="20% - 强调文字颜色 2 19" xfId="111"/>
    <cellStyle name="20% - 强调文字颜色 2 2" xfId="112"/>
    <cellStyle name="20% - 强调文字颜色 2 2 10" xfId="113"/>
    <cellStyle name="20% - 强调文字颜色 2 2 11" xfId="114"/>
    <cellStyle name="20% - 强调文字颜色 2 2 12" xfId="115"/>
    <cellStyle name="20% - 强调文字颜色 2 2 13" xfId="116"/>
    <cellStyle name="20% - 强调文字颜色 2 2 14" xfId="117"/>
    <cellStyle name="20% - 强调文字颜色 2 2 15" xfId="118"/>
    <cellStyle name="20% - 强调文字颜色 2 2 16" xfId="119"/>
    <cellStyle name="20% - 强调文字颜色 2 2 17" xfId="120"/>
    <cellStyle name="20% - 强调文字颜色 2 2 18" xfId="121"/>
    <cellStyle name="20% - 强调文字颜色 2 2 19" xfId="122"/>
    <cellStyle name="20% - 强调文字颜色 2 2 2" xfId="123"/>
    <cellStyle name="20% - 强调文字颜色 2 2 20" xfId="124"/>
    <cellStyle name="20% - 强调文字颜色 2 2 21" xfId="125"/>
    <cellStyle name="20% - 强调文字颜色 2 2 22" xfId="126"/>
    <cellStyle name="20% - 强调文字颜色 2 2 23" xfId="127"/>
    <cellStyle name="20% - 强调文字颜色 2 2 24" xfId="128"/>
    <cellStyle name="20% - 强调文字颜色 2 2 25" xfId="129"/>
    <cellStyle name="20% - 强调文字颜色 2 2 26" xfId="130"/>
    <cellStyle name="20% - 强调文字颜色 2 2 27" xfId="131"/>
    <cellStyle name="20% - 强调文字颜色 2 2 28" xfId="132"/>
    <cellStyle name="20% - 强调文字颜色 2 2 29" xfId="133"/>
    <cellStyle name="20% - 强调文字颜色 2 2 3" xfId="134"/>
    <cellStyle name="20% - 强调文字颜色 2 2 4" xfId="135"/>
    <cellStyle name="20% - 强调文字颜色 2 2 5" xfId="136"/>
    <cellStyle name="20% - 强调文字颜色 2 2 6" xfId="137"/>
    <cellStyle name="20% - 强调文字颜色 2 2 7" xfId="138"/>
    <cellStyle name="20% - 强调文字颜色 2 2 8" xfId="139"/>
    <cellStyle name="20% - 强调文字颜色 2 2 9" xfId="140"/>
    <cellStyle name="20% - 强调文字颜色 2 2_本公支" xfId="141"/>
    <cellStyle name="20% - 强调文字颜色 2 20" xfId="142"/>
    <cellStyle name="20% - 强调文字颜色 2 21" xfId="143"/>
    <cellStyle name="20% - 强调文字颜色 2 22" xfId="144"/>
    <cellStyle name="20% - 强调文字颜色 2 23" xfId="145"/>
    <cellStyle name="20% - 强调文字颜色 2 24" xfId="146"/>
    <cellStyle name="20% - 强调文字颜色 2 25" xfId="147"/>
    <cellStyle name="20% - 强调文字颜色 2 3" xfId="148"/>
    <cellStyle name="20% - 强调文字颜色 2 4" xfId="149"/>
    <cellStyle name="20% - 强调文字颜色 2 5" xfId="150"/>
    <cellStyle name="20% - 强调文字颜色 2 6" xfId="151"/>
    <cellStyle name="20% - 强调文字颜色 2 7" xfId="152"/>
    <cellStyle name="20% - 强调文字颜色 2 8" xfId="153"/>
    <cellStyle name="20% - 强调文字颜色 2 9" xfId="154"/>
    <cellStyle name="20% - 强调文字颜色 3 10" xfId="155"/>
    <cellStyle name="20% - 强调文字颜色 3 11" xfId="156"/>
    <cellStyle name="20% - 强调文字颜色 3 12" xfId="157"/>
    <cellStyle name="20% - 强调文字颜色 3 13" xfId="158"/>
    <cellStyle name="20% - 强调文字颜色 3 14" xfId="159"/>
    <cellStyle name="20% - 强调文字颜色 3 15" xfId="160"/>
    <cellStyle name="20% - 强调文字颜色 3 16" xfId="161"/>
    <cellStyle name="20% - 强调文字颜色 3 17" xfId="162"/>
    <cellStyle name="20% - 强调文字颜色 3 18" xfId="163"/>
    <cellStyle name="20% - 强调文字颜色 3 19" xfId="164"/>
    <cellStyle name="20% - 强调文字颜色 3 2" xfId="165"/>
    <cellStyle name="20% - 强调文字颜色 3 2 10" xfId="166"/>
    <cellStyle name="20% - 强调文字颜色 3 2 11" xfId="167"/>
    <cellStyle name="20% - 强调文字颜色 3 2 12" xfId="168"/>
    <cellStyle name="20% - 强调文字颜色 3 2 13" xfId="169"/>
    <cellStyle name="20% - 强调文字颜色 3 2 14" xfId="170"/>
    <cellStyle name="20% - 强调文字颜色 3 2 15" xfId="171"/>
    <cellStyle name="20% - 强调文字颜色 3 2 16" xfId="172"/>
    <cellStyle name="20% - 强调文字颜色 3 2 17" xfId="173"/>
    <cellStyle name="20% - 强调文字颜色 3 2 18" xfId="174"/>
    <cellStyle name="20% - 强调文字颜色 3 2 19" xfId="175"/>
    <cellStyle name="20% - 强调文字颜色 3 2 2" xfId="176"/>
    <cellStyle name="20% - 强调文字颜色 3 2 20" xfId="177"/>
    <cellStyle name="20% - 强调文字颜色 3 2 21" xfId="178"/>
    <cellStyle name="20% - 强调文字颜色 3 2 22" xfId="179"/>
    <cellStyle name="20% - 强调文字颜色 3 2 23" xfId="180"/>
    <cellStyle name="20% - 强调文字颜色 3 2 24" xfId="181"/>
    <cellStyle name="20% - 强调文字颜色 3 2 25" xfId="182"/>
    <cellStyle name="20% - 强调文字颜色 3 2 26" xfId="183"/>
    <cellStyle name="20% - 强调文字颜色 3 2 27" xfId="184"/>
    <cellStyle name="20% - 强调文字颜色 3 2 28" xfId="185"/>
    <cellStyle name="20% - 强调文字颜色 3 2 29" xfId="186"/>
    <cellStyle name="20% - 强调文字颜色 3 2 3" xfId="187"/>
    <cellStyle name="20% - 强调文字颜色 3 2 4" xfId="188"/>
    <cellStyle name="20% - 强调文字颜色 3 2 5" xfId="189"/>
    <cellStyle name="20% - 强调文字颜色 3 2 6" xfId="190"/>
    <cellStyle name="20% - 强调文字颜色 3 2 7" xfId="191"/>
    <cellStyle name="20% - 强调文字颜色 3 2 8" xfId="192"/>
    <cellStyle name="20% - 强调文字颜色 3 2 9" xfId="193"/>
    <cellStyle name="20% - 强调文字颜色 3 2_本公支" xfId="194"/>
    <cellStyle name="20% - 强调文字颜色 3 20" xfId="195"/>
    <cellStyle name="20% - 强调文字颜色 3 21" xfId="196"/>
    <cellStyle name="20% - 强调文字颜色 3 22" xfId="197"/>
    <cellStyle name="20% - 强调文字颜色 3 23" xfId="198"/>
    <cellStyle name="20% - 强调文字颜色 3 24" xfId="199"/>
    <cellStyle name="20% - 强调文字颜色 3 25" xfId="200"/>
    <cellStyle name="20% - 强调文字颜色 3 3" xfId="201"/>
    <cellStyle name="20% - 强调文字颜色 3 4" xfId="202"/>
    <cellStyle name="20% - 强调文字颜色 3 5" xfId="203"/>
    <cellStyle name="20% - 强调文字颜色 3 6" xfId="204"/>
    <cellStyle name="20% - 强调文字颜色 3 7" xfId="205"/>
    <cellStyle name="20% - 强调文字颜色 3 8" xfId="206"/>
    <cellStyle name="20% - 强调文字颜色 3 9" xfId="207"/>
    <cellStyle name="20% - 强调文字颜色 4 10" xfId="208"/>
    <cellStyle name="20% - 强调文字颜色 4 11" xfId="209"/>
    <cellStyle name="20% - 强调文字颜色 4 12" xfId="210"/>
    <cellStyle name="20% - 强调文字颜色 4 13" xfId="211"/>
    <cellStyle name="20% - 强调文字颜色 4 14" xfId="212"/>
    <cellStyle name="20% - 强调文字颜色 4 15" xfId="213"/>
    <cellStyle name="20% - 强调文字颜色 4 16" xfId="214"/>
    <cellStyle name="20% - 强调文字颜色 4 17" xfId="215"/>
    <cellStyle name="20% - 强调文字颜色 4 18" xfId="216"/>
    <cellStyle name="20% - 强调文字颜色 4 19" xfId="217"/>
    <cellStyle name="20% - 强调文字颜色 4 2" xfId="218"/>
    <cellStyle name="20% - 强调文字颜色 4 2 10" xfId="219"/>
    <cellStyle name="20% - 强调文字颜色 4 2 11" xfId="220"/>
    <cellStyle name="20% - 强调文字颜色 4 2 12" xfId="221"/>
    <cellStyle name="20% - 强调文字颜色 4 2 13" xfId="222"/>
    <cellStyle name="20% - 强调文字颜色 4 2 14" xfId="223"/>
    <cellStyle name="20% - 强调文字颜色 4 2 15" xfId="224"/>
    <cellStyle name="20% - 强调文字颜色 4 2 16" xfId="225"/>
    <cellStyle name="20% - 强调文字颜色 4 2 17" xfId="226"/>
    <cellStyle name="20% - 强调文字颜色 4 2 18" xfId="227"/>
    <cellStyle name="20% - 强调文字颜色 4 2 19" xfId="228"/>
    <cellStyle name="20% - 强调文字颜色 4 2 2" xfId="229"/>
    <cellStyle name="20% - 强调文字颜色 4 2 20" xfId="230"/>
    <cellStyle name="20% - 强调文字颜色 4 2 21" xfId="231"/>
    <cellStyle name="20% - 强调文字颜色 4 2 22" xfId="232"/>
    <cellStyle name="20% - 强调文字颜色 4 2 23" xfId="233"/>
    <cellStyle name="20% - 强调文字颜色 4 2 24" xfId="234"/>
    <cellStyle name="20% - 强调文字颜色 4 2 25" xfId="235"/>
    <cellStyle name="20% - 强调文字颜色 4 2 26" xfId="236"/>
    <cellStyle name="20% - 强调文字颜色 4 2 27" xfId="237"/>
    <cellStyle name="20% - 强调文字颜色 4 2 28" xfId="238"/>
    <cellStyle name="20% - 强调文字颜色 4 2 29" xfId="239"/>
    <cellStyle name="20% - 强调文字颜色 4 2 3" xfId="240"/>
    <cellStyle name="20% - 强调文字颜色 4 2 4" xfId="241"/>
    <cellStyle name="20% - 强调文字颜色 4 2 5" xfId="242"/>
    <cellStyle name="20% - 强调文字颜色 4 2 6" xfId="243"/>
    <cellStyle name="20% - 强调文字颜色 4 2 7" xfId="244"/>
    <cellStyle name="20% - 强调文字颜色 4 2 8" xfId="245"/>
    <cellStyle name="20% - 强调文字颜色 4 2 9" xfId="246"/>
    <cellStyle name="20% - 强调文字颜色 4 2_本公支" xfId="247"/>
    <cellStyle name="20% - 强调文字颜色 4 20" xfId="248"/>
    <cellStyle name="20% - 强调文字颜色 4 21" xfId="249"/>
    <cellStyle name="20% - 强调文字颜色 4 22" xfId="250"/>
    <cellStyle name="20% - 强调文字颜色 4 23" xfId="251"/>
    <cellStyle name="20% - 强调文字颜色 4 24" xfId="252"/>
    <cellStyle name="20% - 强调文字颜色 4 25" xfId="253"/>
    <cellStyle name="20% - 强调文字颜色 4 3" xfId="254"/>
    <cellStyle name="20% - 强调文字颜色 4 4" xfId="255"/>
    <cellStyle name="20% - 强调文字颜色 4 5" xfId="256"/>
    <cellStyle name="20% - 强调文字颜色 4 6" xfId="257"/>
    <cellStyle name="20% - 强调文字颜色 4 7" xfId="258"/>
    <cellStyle name="20% - 强调文字颜色 4 8" xfId="259"/>
    <cellStyle name="20% - 强调文字颜色 4 9" xfId="260"/>
    <cellStyle name="20% - 强调文字颜色 5 10" xfId="261"/>
    <cellStyle name="20% - 强调文字颜色 5 11" xfId="262"/>
    <cellStyle name="20% - 强调文字颜色 5 12" xfId="263"/>
    <cellStyle name="20% - 强调文字颜色 5 13" xfId="264"/>
    <cellStyle name="20% - 强调文字颜色 5 14" xfId="265"/>
    <cellStyle name="20% - 强调文字颜色 5 15" xfId="266"/>
    <cellStyle name="20% - 强调文字颜色 5 16" xfId="267"/>
    <cellStyle name="20% - 强调文字颜色 5 17" xfId="268"/>
    <cellStyle name="20% - 强调文字颜色 5 18" xfId="269"/>
    <cellStyle name="20% - 强调文字颜色 5 19" xfId="270"/>
    <cellStyle name="20% - 强调文字颜色 5 2" xfId="271"/>
    <cellStyle name="20% - 强调文字颜色 5 2 10" xfId="272"/>
    <cellStyle name="20% - 强调文字颜色 5 2 11" xfId="273"/>
    <cellStyle name="20% - 强调文字颜色 5 2 12" xfId="274"/>
    <cellStyle name="20% - 强调文字颜色 5 2 13" xfId="275"/>
    <cellStyle name="20% - 强调文字颜色 5 2 14" xfId="276"/>
    <cellStyle name="20% - 强调文字颜色 5 2 15" xfId="277"/>
    <cellStyle name="20% - 强调文字颜色 5 2 16" xfId="278"/>
    <cellStyle name="20% - 强调文字颜色 5 2 17" xfId="279"/>
    <cellStyle name="20% - 强调文字颜色 5 2 18" xfId="280"/>
    <cellStyle name="20% - 强调文字颜色 5 2 19" xfId="281"/>
    <cellStyle name="20% - 强调文字颜色 5 2 2" xfId="282"/>
    <cellStyle name="20% - 强调文字颜色 5 2 20" xfId="283"/>
    <cellStyle name="20% - 强调文字颜色 5 2 21" xfId="284"/>
    <cellStyle name="20% - 强调文字颜色 5 2 22" xfId="285"/>
    <cellStyle name="20% - 强调文字颜色 5 2 23" xfId="286"/>
    <cellStyle name="20% - 强调文字颜色 5 2 24" xfId="287"/>
    <cellStyle name="20% - 强调文字颜色 5 2 25" xfId="288"/>
    <cellStyle name="20% - 强调文字颜色 5 2 26" xfId="289"/>
    <cellStyle name="20% - 强调文字颜色 5 2 27" xfId="290"/>
    <cellStyle name="20% - 强调文字颜色 5 2 28" xfId="291"/>
    <cellStyle name="20% - 强调文字颜色 5 2 29" xfId="292"/>
    <cellStyle name="20% - 强调文字颜色 5 2 3" xfId="293"/>
    <cellStyle name="20% - 强调文字颜色 5 2 4" xfId="294"/>
    <cellStyle name="20% - 强调文字颜色 5 2 5" xfId="295"/>
    <cellStyle name="20% - 强调文字颜色 5 2 6" xfId="296"/>
    <cellStyle name="20% - 强调文字颜色 5 2 7" xfId="297"/>
    <cellStyle name="20% - 强调文字颜色 5 2 8" xfId="298"/>
    <cellStyle name="20% - 强调文字颜色 5 2 9" xfId="299"/>
    <cellStyle name="20% - 强调文字颜色 5 2_本公支" xfId="300"/>
    <cellStyle name="20% - 强调文字颜色 5 20" xfId="301"/>
    <cellStyle name="20% - 强调文字颜色 5 21" xfId="302"/>
    <cellStyle name="20% - 强调文字颜色 5 22" xfId="303"/>
    <cellStyle name="20% - 强调文字颜色 5 23" xfId="304"/>
    <cellStyle name="20% - 强调文字颜色 5 24" xfId="305"/>
    <cellStyle name="20% - 强调文字颜色 5 25" xfId="306"/>
    <cellStyle name="20% - 强调文字颜色 5 3" xfId="307"/>
    <cellStyle name="20% - 强调文字颜色 5 4" xfId="308"/>
    <cellStyle name="20% - 强调文字颜色 5 5" xfId="309"/>
    <cellStyle name="20% - 强调文字颜色 5 6" xfId="310"/>
    <cellStyle name="20% - 强调文字颜色 5 7" xfId="311"/>
    <cellStyle name="20% - 强调文字颜色 5 8" xfId="312"/>
    <cellStyle name="20% - 强调文字颜色 5 9" xfId="313"/>
    <cellStyle name="20% - 强调文字颜色 6 10" xfId="314"/>
    <cellStyle name="20% - 强调文字颜色 6 11" xfId="315"/>
    <cellStyle name="20% - 强调文字颜色 6 12" xfId="316"/>
    <cellStyle name="20% - 强调文字颜色 6 13" xfId="317"/>
    <cellStyle name="20% - 强调文字颜色 6 14" xfId="318"/>
    <cellStyle name="20% - 强调文字颜色 6 15" xfId="319"/>
    <cellStyle name="20% - 强调文字颜色 6 16" xfId="320"/>
    <cellStyle name="20% - 强调文字颜色 6 17" xfId="321"/>
    <cellStyle name="20% - 强调文字颜色 6 18" xfId="322"/>
    <cellStyle name="20% - 强调文字颜色 6 19" xfId="323"/>
    <cellStyle name="20% - 强调文字颜色 6 2" xfId="324"/>
    <cellStyle name="20% - 强调文字颜色 6 2 10" xfId="325"/>
    <cellStyle name="20% - 强调文字颜色 6 2 11" xfId="326"/>
    <cellStyle name="20% - 强调文字颜色 6 2 12" xfId="327"/>
    <cellStyle name="20% - 强调文字颜色 6 2 13" xfId="328"/>
    <cellStyle name="20% - 强调文字颜色 6 2 14" xfId="329"/>
    <cellStyle name="20% - 强调文字颜色 6 2 15" xfId="330"/>
    <cellStyle name="20% - 强调文字颜色 6 2 16" xfId="331"/>
    <cellStyle name="20% - 强调文字颜色 6 2 17" xfId="332"/>
    <cellStyle name="20% - 强调文字颜色 6 2 18" xfId="333"/>
    <cellStyle name="20% - 强调文字颜色 6 2 19" xfId="334"/>
    <cellStyle name="20% - 强调文字颜色 6 2 2" xfId="335"/>
    <cellStyle name="20% - 强调文字颜色 6 2 20" xfId="336"/>
    <cellStyle name="20% - 强调文字颜色 6 2 21" xfId="337"/>
    <cellStyle name="20% - 强调文字颜色 6 2 22" xfId="338"/>
    <cellStyle name="20% - 强调文字颜色 6 2 23" xfId="339"/>
    <cellStyle name="20% - 强调文字颜色 6 2 24" xfId="340"/>
    <cellStyle name="20% - 强调文字颜色 6 2 25" xfId="341"/>
    <cellStyle name="20% - 强调文字颜色 6 2 26" xfId="342"/>
    <cellStyle name="20% - 强调文字颜色 6 2 27" xfId="343"/>
    <cellStyle name="20% - 强调文字颜色 6 2 28" xfId="344"/>
    <cellStyle name="20% - 强调文字颜色 6 2 29" xfId="345"/>
    <cellStyle name="20% - 强调文字颜色 6 2 3" xfId="346"/>
    <cellStyle name="20% - 强调文字颜色 6 2 4" xfId="347"/>
    <cellStyle name="20% - 强调文字颜色 6 2 5" xfId="348"/>
    <cellStyle name="20% - 强调文字颜色 6 2 6" xfId="349"/>
    <cellStyle name="20% - 强调文字颜色 6 2 7" xfId="350"/>
    <cellStyle name="20% - 强调文字颜色 6 2 8" xfId="351"/>
    <cellStyle name="20% - 强调文字颜色 6 2 9" xfId="352"/>
    <cellStyle name="20% - 强调文字颜色 6 2_本公支" xfId="353"/>
    <cellStyle name="20% - 强调文字颜色 6 20" xfId="354"/>
    <cellStyle name="20% - 强调文字颜色 6 21" xfId="355"/>
    <cellStyle name="20% - 强调文字颜色 6 22" xfId="356"/>
    <cellStyle name="20% - 强调文字颜色 6 23" xfId="357"/>
    <cellStyle name="20% - 强调文字颜色 6 24" xfId="358"/>
    <cellStyle name="20% - 强调文字颜色 6 25" xfId="359"/>
    <cellStyle name="20% - 强调文字颜色 6 3" xfId="360"/>
    <cellStyle name="20% - 强调文字颜色 6 4" xfId="361"/>
    <cellStyle name="20% - 强调文字颜色 6 5" xfId="362"/>
    <cellStyle name="20% - 强调文字颜色 6 6" xfId="363"/>
    <cellStyle name="20% - 强调文字颜色 6 7" xfId="364"/>
    <cellStyle name="20% - 强调文字颜色 6 8" xfId="365"/>
    <cellStyle name="20% - 强调文字颜色 6 9" xfId="366"/>
    <cellStyle name="40% - Accent1" xfId="367"/>
    <cellStyle name="40% - Accent2" xfId="368"/>
    <cellStyle name="40% - Accent3" xfId="369"/>
    <cellStyle name="40% - Accent4" xfId="370"/>
    <cellStyle name="40% - Accent5" xfId="371"/>
    <cellStyle name="40% - Accent6" xfId="372"/>
    <cellStyle name="40% - 强调文字颜色 1 10" xfId="373"/>
    <cellStyle name="40% - 强调文字颜色 1 11" xfId="374"/>
    <cellStyle name="40% - 强调文字颜色 1 12" xfId="375"/>
    <cellStyle name="40% - 强调文字颜色 1 13" xfId="376"/>
    <cellStyle name="40% - 强调文字颜色 1 14" xfId="377"/>
    <cellStyle name="40% - 强调文字颜色 1 15" xfId="378"/>
    <cellStyle name="40% - 强调文字颜色 1 16" xfId="379"/>
    <cellStyle name="40% - 强调文字颜色 1 17" xfId="380"/>
    <cellStyle name="40% - 强调文字颜色 1 18" xfId="381"/>
    <cellStyle name="40% - 强调文字颜色 1 19" xfId="382"/>
    <cellStyle name="40% - 强调文字颜色 1 2" xfId="383"/>
    <cellStyle name="40% - 强调文字颜色 1 2 10" xfId="384"/>
    <cellStyle name="40% - 强调文字颜色 1 2 11" xfId="385"/>
    <cellStyle name="40% - 强调文字颜色 1 2 12" xfId="386"/>
    <cellStyle name="40% - 强调文字颜色 1 2 13" xfId="387"/>
    <cellStyle name="40% - 强调文字颜色 1 2 14" xfId="388"/>
    <cellStyle name="40% - 强调文字颜色 1 2 15" xfId="389"/>
    <cellStyle name="40% - 强调文字颜色 1 2 16" xfId="390"/>
    <cellStyle name="40% - 强调文字颜色 1 2 17" xfId="391"/>
    <cellStyle name="40% - 强调文字颜色 1 2 18" xfId="392"/>
    <cellStyle name="40% - 强调文字颜色 1 2 19" xfId="393"/>
    <cellStyle name="40% - 强调文字颜色 1 2 2" xfId="394"/>
    <cellStyle name="40% - 强调文字颜色 1 2 20" xfId="395"/>
    <cellStyle name="40% - 强调文字颜色 1 2 21" xfId="396"/>
    <cellStyle name="40% - 强调文字颜色 1 2 22" xfId="397"/>
    <cellStyle name="40% - 强调文字颜色 1 2 23" xfId="398"/>
    <cellStyle name="40% - 强调文字颜色 1 2 24" xfId="399"/>
    <cellStyle name="40% - 强调文字颜色 1 2 25" xfId="400"/>
    <cellStyle name="40% - 强调文字颜色 1 2 26" xfId="401"/>
    <cellStyle name="40% - 强调文字颜色 1 2 27" xfId="402"/>
    <cellStyle name="40% - 强调文字颜色 1 2 28" xfId="403"/>
    <cellStyle name="40% - 强调文字颜色 1 2 29" xfId="404"/>
    <cellStyle name="40% - 强调文字颜色 1 2 3" xfId="405"/>
    <cellStyle name="40% - 强调文字颜色 1 2 4" xfId="406"/>
    <cellStyle name="40% - 强调文字颜色 1 2 5" xfId="407"/>
    <cellStyle name="40% - 强调文字颜色 1 2 6" xfId="408"/>
    <cellStyle name="40% - 强调文字颜色 1 2 7" xfId="409"/>
    <cellStyle name="40% - 强调文字颜色 1 2 8" xfId="410"/>
    <cellStyle name="40% - 强调文字颜色 1 2 9" xfId="411"/>
    <cellStyle name="40% - 强调文字颜色 1 2_本公支" xfId="412"/>
    <cellStyle name="40% - 强调文字颜色 1 20" xfId="413"/>
    <cellStyle name="40% - 强调文字颜色 1 21" xfId="414"/>
    <cellStyle name="40% - 强调文字颜色 1 22" xfId="415"/>
    <cellStyle name="40% - 强调文字颜色 1 23" xfId="416"/>
    <cellStyle name="40% - 强调文字颜色 1 24" xfId="417"/>
    <cellStyle name="40% - 强调文字颜色 1 25" xfId="418"/>
    <cellStyle name="40% - 强调文字颜色 1 3" xfId="419"/>
    <cellStyle name="40% - 强调文字颜色 1 4" xfId="420"/>
    <cellStyle name="40% - 强调文字颜色 1 5" xfId="421"/>
    <cellStyle name="40% - 强调文字颜色 1 6" xfId="422"/>
    <cellStyle name="40% - 强调文字颜色 1 7" xfId="423"/>
    <cellStyle name="40% - 强调文字颜色 1 8" xfId="424"/>
    <cellStyle name="40% - 强调文字颜色 1 9" xfId="425"/>
    <cellStyle name="40% - 强调文字颜色 2 10" xfId="426"/>
    <cellStyle name="40% - 强调文字颜色 2 11" xfId="427"/>
    <cellStyle name="40% - 强调文字颜色 2 12" xfId="428"/>
    <cellStyle name="40% - 强调文字颜色 2 13" xfId="429"/>
    <cellStyle name="40% - 强调文字颜色 2 14" xfId="430"/>
    <cellStyle name="40% - 强调文字颜色 2 15" xfId="431"/>
    <cellStyle name="40% - 强调文字颜色 2 16" xfId="432"/>
    <cellStyle name="40% - 强调文字颜色 2 17" xfId="433"/>
    <cellStyle name="40% - 强调文字颜色 2 18" xfId="434"/>
    <cellStyle name="40% - 强调文字颜色 2 19" xfId="435"/>
    <cellStyle name="40% - 强调文字颜色 2 2" xfId="436"/>
    <cellStyle name="40% - 强调文字颜色 2 2 10" xfId="437"/>
    <cellStyle name="40% - 强调文字颜色 2 2 11" xfId="438"/>
    <cellStyle name="40% - 强调文字颜色 2 2 12" xfId="439"/>
    <cellStyle name="40% - 强调文字颜色 2 2 13" xfId="440"/>
    <cellStyle name="40% - 强调文字颜色 2 2 14" xfId="441"/>
    <cellStyle name="40% - 强调文字颜色 2 2 15" xfId="442"/>
    <cellStyle name="40% - 强调文字颜色 2 2 16" xfId="443"/>
    <cellStyle name="40% - 强调文字颜色 2 2 17" xfId="444"/>
    <cellStyle name="40% - 强调文字颜色 2 2 18" xfId="445"/>
    <cellStyle name="40% - 强调文字颜色 2 2 19" xfId="446"/>
    <cellStyle name="40% - 强调文字颜色 2 2 2" xfId="447"/>
    <cellStyle name="40% - 强调文字颜色 2 2 20" xfId="448"/>
    <cellStyle name="40% - 强调文字颜色 2 2 21" xfId="449"/>
    <cellStyle name="40% - 强调文字颜色 2 2 22" xfId="450"/>
    <cellStyle name="40% - 强调文字颜色 2 2 23" xfId="451"/>
    <cellStyle name="40% - 强调文字颜色 2 2 24" xfId="452"/>
    <cellStyle name="40% - 强调文字颜色 2 2 25" xfId="453"/>
    <cellStyle name="40% - 强调文字颜色 2 2 26" xfId="454"/>
    <cellStyle name="40% - 强调文字颜色 2 2 27" xfId="455"/>
    <cellStyle name="40% - 强调文字颜色 2 2 28" xfId="456"/>
    <cellStyle name="40% - 强调文字颜色 2 2 29" xfId="457"/>
    <cellStyle name="40% - 强调文字颜色 2 2 3" xfId="458"/>
    <cellStyle name="40% - 强调文字颜色 2 2 4" xfId="459"/>
    <cellStyle name="40% - 强调文字颜色 2 2 5" xfId="460"/>
    <cellStyle name="40% - 强调文字颜色 2 2 6" xfId="461"/>
    <cellStyle name="40% - 强调文字颜色 2 2 7" xfId="462"/>
    <cellStyle name="40% - 强调文字颜色 2 2 8" xfId="463"/>
    <cellStyle name="40% - 强调文字颜色 2 2 9" xfId="464"/>
    <cellStyle name="40% - 强调文字颜色 2 2_本公支" xfId="465"/>
    <cellStyle name="40% - 强调文字颜色 2 20" xfId="466"/>
    <cellStyle name="40% - 强调文字颜色 2 21" xfId="467"/>
    <cellStyle name="40% - 强调文字颜色 2 22" xfId="468"/>
    <cellStyle name="40% - 强调文字颜色 2 23" xfId="469"/>
    <cellStyle name="40% - 强调文字颜色 2 24" xfId="470"/>
    <cellStyle name="40% - 强调文字颜色 2 25" xfId="471"/>
    <cellStyle name="40% - 强调文字颜色 2 3" xfId="472"/>
    <cellStyle name="40% - 强调文字颜色 2 4" xfId="473"/>
    <cellStyle name="40% - 强调文字颜色 2 5" xfId="474"/>
    <cellStyle name="40% - 强调文字颜色 2 6" xfId="475"/>
    <cellStyle name="40% - 强调文字颜色 2 7" xfId="476"/>
    <cellStyle name="40% - 强调文字颜色 2 8" xfId="477"/>
    <cellStyle name="40% - 强调文字颜色 2 9" xfId="478"/>
    <cellStyle name="40% - 强调文字颜色 3 10" xfId="479"/>
    <cellStyle name="40% - 强调文字颜色 3 11" xfId="480"/>
    <cellStyle name="40% - 强调文字颜色 3 12" xfId="481"/>
    <cellStyle name="40% - 强调文字颜色 3 13" xfId="482"/>
    <cellStyle name="40% - 强调文字颜色 3 14" xfId="483"/>
    <cellStyle name="40% - 强调文字颜色 3 15" xfId="484"/>
    <cellStyle name="40% - 强调文字颜色 3 16" xfId="485"/>
    <cellStyle name="40% - 强调文字颜色 3 17" xfId="486"/>
    <cellStyle name="40% - 强调文字颜色 3 18" xfId="487"/>
    <cellStyle name="40% - 强调文字颜色 3 19" xfId="488"/>
    <cellStyle name="40% - 强调文字颜色 3 2" xfId="489"/>
    <cellStyle name="40% - 强调文字颜色 3 2 10" xfId="490"/>
    <cellStyle name="40% - 强调文字颜色 3 2 11" xfId="491"/>
    <cellStyle name="40% - 强调文字颜色 3 2 12" xfId="492"/>
    <cellStyle name="40% - 强调文字颜色 3 2 13" xfId="493"/>
    <cellStyle name="40% - 强调文字颜色 3 2 14" xfId="494"/>
    <cellStyle name="40% - 强调文字颜色 3 2 15" xfId="495"/>
    <cellStyle name="40% - 强调文字颜色 3 2 16" xfId="496"/>
    <cellStyle name="40% - 强调文字颜色 3 2 17" xfId="497"/>
    <cellStyle name="40% - 强调文字颜色 3 2 18" xfId="498"/>
    <cellStyle name="40% - 强调文字颜色 3 2 19" xfId="499"/>
    <cellStyle name="40% - 强调文字颜色 3 2 2" xfId="500"/>
    <cellStyle name="40% - 强调文字颜色 3 2 20" xfId="501"/>
    <cellStyle name="40% - 强调文字颜色 3 2 21" xfId="502"/>
    <cellStyle name="40% - 强调文字颜色 3 2 22" xfId="503"/>
    <cellStyle name="40% - 强调文字颜色 3 2 23" xfId="504"/>
    <cellStyle name="40% - 强调文字颜色 3 2 24" xfId="505"/>
    <cellStyle name="40% - 强调文字颜色 3 2 25" xfId="506"/>
    <cellStyle name="40% - 强调文字颜色 3 2 26" xfId="507"/>
    <cellStyle name="40% - 强调文字颜色 3 2 27" xfId="508"/>
    <cellStyle name="40% - 强调文字颜色 3 2 28" xfId="509"/>
    <cellStyle name="40% - 强调文字颜色 3 2 29" xfId="510"/>
    <cellStyle name="40% - 强调文字颜色 3 2 3" xfId="511"/>
    <cellStyle name="40% - 强调文字颜色 3 2 4" xfId="512"/>
    <cellStyle name="40% - 强调文字颜色 3 2 5" xfId="513"/>
    <cellStyle name="40% - 强调文字颜色 3 2 6" xfId="514"/>
    <cellStyle name="40% - 强调文字颜色 3 2 7" xfId="515"/>
    <cellStyle name="40% - 强调文字颜色 3 2 8" xfId="516"/>
    <cellStyle name="40% - 强调文字颜色 3 2 9" xfId="517"/>
    <cellStyle name="40% - 强调文字颜色 3 2_本公支" xfId="518"/>
    <cellStyle name="40% - 强调文字颜色 3 20" xfId="519"/>
    <cellStyle name="40% - 强调文字颜色 3 21" xfId="520"/>
    <cellStyle name="40% - 强调文字颜色 3 22" xfId="521"/>
    <cellStyle name="40% - 强调文字颜色 3 23" xfId="522"/>
    <cellStyle name="40% - 强调文字颜色 3 24" xfId="523"/>
    <cellStyle name="40% - 强调文字颜色 3 25" xfId="524"/>
    <cellStyle name="40% - 强调文字颜色 3 3" xfId="525"/>
    <cellStyle name="40% - 强调文字颜色 3 4" xfId="526"/>
    <cellStyle name="40% - 强调文字颜色 3 5" xfId="527"/>
    <cellStyle name="40% - 强调文字颜色 3 6" xfId="528"/>
    <cellStyle name="40% - 强调文字颜色 3 7" xfId="529"/>
    <cellStyle name="40% - 强调文字颜色 3 8" xfId="530"/>
    <cellStyle name="40% - 强调文字颜色 3 9" xfId="531"/>
    <cellStyle name="40% - 强调文字颜色 4 10" xfId="532"/>
    <cellStyle name="40% - 强调文字颜色 4 11" xfId="533"/>
    <cellStyle name="40% - 强调文字颜色 4 12" xfId="534"/>
    <cellStyle name="40% - 强调文字颜色 4 13" xfId="535"/>
    <cellStyle name="40% - 强调文字颜色 4 14" xfId="536"/>
    <cellStyle name="40% - 强调文字颜色 4 15" xfId="537"/>
    <cellStyle name="40% - 强调文字颜色 4 16" xfId="538"/>
    <cellStyle name="40% - 强调文字颜色 4 17" xfId="539"/>
    <cellStyle name="40% - 强调文字颜色 4 18" xfId="540"/>
    <cellStyle name="40% - 强调文字颜色 4 19" xfId="541"/>
    <cellStyle name="40% - 强调文字颜色 4 2" xfId="542"/>
    <cellStyle name="40% - 强调文字颜色 4 2 10" xfId="543"/>
    <cellStyle name="40% - 强调文字颜色 4 2 11" xfId="544"/>
    <cellStyle name="40% - 强调文字颜色 4 2 12" xfId="545"/>
    <cellStyle name="40% - 强调文字颜色 4 2 13" xfId="546"/>
    <cellStyle name="40% - 强调文字颜色 4 2 14" xfId="547"/>
    <cellStyle name="40% - 强调文字颜色 4 2 15" xfId="548"/>
    <cellStyle name="40% - 强调文字颜色 4 2 16" xfId="549"/>
    <cellStyle name="40% - 强调文字颜色 4 2 17" xfId="550"/>
    <cellStyle name="40% - 强调文字颜色 4 2 18" xfId="551"/>
    <cellStyle name="40% - 强调文字颜色 4 2 19" xfId="552"/>
    <cellStyle name="40% - 强调文字颜色 4 2 2" xfId="553"/>
    <cellStyle name="40% - 强调文字颜色 4 2 20" xfId="554"/>
    <cellStyle name="40% - 强调文字颜色 4 2 21" xfId="555"/>
    <cellStyle name="40% - 强调文字颜色 4 2 22" xfId="556"/>
    <cellStyle name="40% - 强调文字颜色 4 2 23" xfId="557"/>
    <cellStyle name="40% - 强调文字颜色 4 2 24" xfId="558"/>
    <cellStyle name="40% - 强调文字颜色 4 2 25" xfId="559"/>
    <cellStyle name="40% - 强调文字颜色 4 2 26" xfId="560"/>
    <cellStyle name="40% - 强调文字颜色 4 2 27" xfId="561"/>
    <cellStyle name="40% - 强调文字颜色 4 2 28" xfId="562"/>
    <cellStyle name="40% - 强调文字颜色 4 2 29" xfId="563"/>
    <cellStyle name="40% - 强调文字颜色 4 2 3" xfId="564"/>
    <cellStyle name="40% - 强调文字颜色 4 2 4" xfId="565"/>
    <cellStyle name="40% - 强调文字颜色 4 2 5" xfId="566"/>
    <cellStyle name="40% - 强调文字颜色 4 2 6" xfId="567"/>
    <cellStyle name="40% - 强调文字颜色 4 2 7" xfId="568"/>
    <cellStyle name="40% - 强调文字颜色 4 2 8" xfId="569"/>
    <cellStyle name="40% - 强调文字颜色 4 2 9" xfId="570"/>
    <cellStyle name="40% - 强调文字颜色 4 2_本公支" xfId="571"/>
    <cellStyle name="40% - 强调文字颜色 4 20" xfId="572"/>
    <cellStyle name="40% - 强调文字颜色 4 21" xfId="573"/>
    <cellStyle name="40% - 强调文字颜色 4 22" xfId="574"/>
    <cellStyle name="40% - 强调文字颜色 4 23" xfId="575"/>
    <cellStyle name="40% - 强调文字颜色 4 24" xfId="576"/>
    <cellStyle name="40% - 强调文字颜色 4 25" xfId="577"/>
    <cellStyle name="40% - 强调文字颜色 4 3" xfId="578"/>
    <cellStyle name="40% - 强调文字颜色 4 4" xfId="579"/>
    <cellStyle name="40% - 强调文字颜色 4 5" xfId="580"/>
    <cellStyle name="40% - 强调文字颜色 4 6" xfId="581"/>
    <cellStyle name="40% - 强调文字颜色 4 7" xfId="582"/>
    <cellStyle name="40% - 强调文字颜色 4 8" xfId="583"/>
    <cellStyle name="40% - 强调文字颜色 4 9" xfId="584"/>
    <cellStyle name="40% - 强调文字颜色 5 10" xfId="585"/>
    <cellStyle name="40% - 强调文字颜色 5 11" xfId="586"/>
    <cellStyle name="40% - 强调文字颜色 5 12" xfId="587"/>
    <cellStyle name="40% - 强调文字颜色 5 13" xfId="588"/>
    <cellStyle name="40% - 强调文字颜色 5 14" xfId="589"/>
    <cellStyle name="40% - 强调文字颜色 5 15" xfId="590"/>
    <cellStyle name="40% - 强调文字颜色 5 16" xfId="591"/>
    <cellStyle name="40% - 强调文字颜色 5 17" xfId="592"/>
    <cellStyle name="40% - 强调文字颜色 5 18" xfId="593"/>
    <cellStyle name="40% - 强调文字颜色 5 19" xfId="594"/>
    <cellStyle name="40% - 强调文字颜色 5 2" xfId="595"/>
    <cellStyle name="40% - 强调文字颜色 5 2 10" xfId="596"/>
    <cellStyle name="40% - 强调文字颜色 5 2 11" xfId="597"/>
    <cellStyle name="40% - 强调文字颜色 5 2 12" xfId="598"/>
    <cellStyle name="40% - 强调文字颜色 5 2 13" xfId="599"/>
    <cellStyle name="40% - 强调文字颜色 5 2 14" xfId="600"/>
    <cellStyle name="40% - 强调文字颜色 5 2 15" xfId="601"/>
    <cellStyle name="40% - 强调文字颜色 5 2 16" xfId="602"/>
    <cellStyle name="40% - 强调文字颜色 5 2 17" xfId="603"/>
    <cellStyle name="40% - 强调文字颜色 5 2 18" xfId="604"/>
    <cellStyle name="40% - 强调文字颜色 5 2 19" xfId="605"/>
    <cellStyle name="40% - 强调文字颜色 5 2 2" xfId="606"/>
    <cellStyle name="40% - 强调文字颜色 5 2 20" xfId="607"/>
    <cellStyle name="40% - 强调文字颜色 5 2 21" xfId="608"/>
    <cellStyle name="40% - 强调文字颜色 5 2 22" xfId="609"/>
    <cellStyle name="40% - 强调文字颜色 5 2 23" xfId="610"/>
    <cellStyle name="40% - 强调文字颜色 5 2 24" xfId="611"/>
    <cellStyle name="40% - 强调文字颜色 5 2 25" xfId="612"/>
    <cellStyle name="40% - 强调文字颜色 5 2 26" xfId="613"/>
    <cellStyle name="40% - 强调文字颜色 5 2 27" xfId="614"/>
    <cellStyle name="40% - 强调文字颜色 5 2 28" xfId="615"/>
    <cellStyle name="40% - 强调文字颜色 5 2 29" xfId="616"/>
    <cellStyle name="40% - 强调文字颜色 5 2 3" xfId="617"/>
    <cellStyle name="40% - 强调文字颜色 5 2 4" xfId="618"/>
    <cellStyle name="40% - 强调文字颜色 5 2 5" xfId="619"/>
    <cellStyle name="40% - 强调文字颜色 5 2 6" xfId="620"/>
    <cellStyle name="40% - 强调文字颜色 5 2 7" xfId="621"/>
    <cellStyle name="40% - 强调文字颜色 5 2 8" xfId="622"/>
    <cellStyle name="40% - 强调文字颜色 5 2 9" xfId="623"/>
    <cellStyle name="40% - 强调文字颜色 5 2_本公支" xfId="624"/>
    <cellStyle name="40% - 强调文字颜色 5 20" xfId="625"/>
    <cellStyle name="40% - 强调文字颜色 5 21" xfId="626"/>
    <cellStyle name="40% - 强调文字颜色 5 22" xfId="627"/>
    <cellStyle name="40% - 强调文字颜色 5 23" xfId="628"/>
    <cellStyle name="40% - 强调文字颜色 5 24" xfId="629"/>
    <cellStyle name="40% - 强调文字颜色 5 25" xfId="630"/>
    <cellStyle name="40% - 强调文字颜色 5 3" xfId="631"/>
    <cellStyle name="40% - 强调文字颜色 5 4" xfId="632"/>
    <cellStyle name="40% - 强调文字颜色 5 5" xfId="633"/>
    <cellStyle name="40% - 强调文字颜色 5 6" xfId="634"/>
    <cellStyle name="40% - 强调文字颜色 5 7" xfId="635"/>
    <cellStyle name="40% - 强调文字颜色 5 8" xfId="636"/>
    <cellStyle name="40% - 强调文字颜色 5 9" xfId="637"/>
    <cellStyle name="40% - 强调文字颜色 6 10" xfId="638"/>
    <cellStyle name="40% - 强调文字颜色 6 11" xfId="639"/>
    <cellStyle name="40% - 强调文字颜色 6 12" xfId="640"/>
    <cellStyle name="40% - 强调文字颜色 6 13" xfId="641"/>
    <cellStyle name="40% - 强调文字颜色 6 14" xfId="642"/>
    <cellStyle name="40% - 强调文字颜色 6 15" xfId="643"/>
    <cellStyle name="40% - 强调文字颜色 6 16" xfId="644"/>
    <cellStyle name="40% - 强调文字颜色 6 17" xfId="645"/>
    <cellStyle name="40% - 强调文字颜色 6 18" xfId="646"/>
    <cellStyle name="40% - 强调文字颜色 6 19" xfId="647"/>
    <cellStyle name="40% - 强调文字颜色 6 2" xfId="648"/>
    <cellStyle name="40% - 强调文字颜色 6 2 10" xfId="649"/>
    <cellStyle name="40% - 强调文字颜色 6 2 11" xfId="650"/>
    <cellStyle name="40% - 强调文字颜色 6 2 12" xfId="651"/>
    <cellStyle name="40% - 强调文字颜色 6 2 13" xfId="652"/>
    <cellStyle name="40% - 强调文字颜色 6 2 14" xfId="653"/>
    <cellStyle name="40% - 强调文字颜色 6 2 15" xfId="654"/>
    <cellStyle name="40% - 强调文字颜色 6 2 16" xfId="655"/>
    <cellStyle name="40% - 强调文字颜色 6 2 17" xfId="656"/>
    <cellStyle name="40% - 强调文字颜色 6 2 18" xfId="657"/>
    <cellStyle name="40% - 强调文字颜色 6 2 19" xfId="658"/>
    <cellStyle name="40% - 强调文字颜色 6 2 2" xfId="659"/>
    <cellStyle name="40% - 强调文字颜色 6 2 20" xfId="660"/>
    <cellStyle name="40% - 强调文字颜色 6 2 21" xfId="661"/>
    <cellStyle name="40% - 强调文字颜色 6 2 22" xfId="662"/>
    <cellStyle name="40% - 强调文字颜色 6 2 23" xfId="663"/>
    <cellStyle name="40% - 强调文字颜色 6 2 24" xfId="664"/>
    <cellStyle name="40% - 强调文字颜色 6 2 25" xfId="665"/>
    <cellStyle name="40% - 强调文字颜色 6 2 26" xfId="666"/>
    <cellStyle name="40% - 强调文字颜色 6 2 27" xfId="667"/>
    <cellStyle name="40% - 强调文字颜色 6 2 28" xfId="668"/>
    <cellStyle name="40% - 强调文字颜色 6 2 29" xfId="669"/>
    <cellStyle name="40% - 强调文字颜色 6 2 3" xfId="670"/>
    <cellStyle name="40% - 强调文字颜色 6 2 4" xfId="671"/>
    <cellStyle name="40% - 强调文字颜色 6 2 5" xfId="672"/>
    <cellStyle name="40% - 强调文字颜色 6 2 6" xfId="673"/>
    <cellStyle name="40% - 强调文字颜色 6 2 7" xfId="674"/>
    <cellStyle name="40% - 强调文字颜色 6 2 8" xfId="675"/>
    <cellStyle name="40% - 强调文字颜色 6 2 9" xfId="676"/>
    <cellStyle name="40% - 强调文字颜色 6 2_本公支" xfId="677"/>
    <cellStyle name="40% - 强调文字颜色 6 20" xfId="678"/>
    <cellStyle name="40% - 强调文字颜色 6 21" xfId="679"/>
    <cellStyle name="40% - 强调文字颜色 6 22" xfId="680"/>
    <cellStyle name="40% - 强调文字颜色 6 23" xfId="681"/>
    <cellStyle name="40% - 强调文字颜色 6 24" xfId="682"/>
    <cellStyle name="40% - 强调文字颜色 6 25" xfId="683"/>
    <cellStyle name="40% - 强调文字颜色 6 3" xfId="684"/>
    <cellStyle name="40% - 强调文字颜色 6 4" xfId="685"/>
    <cellStyle name="40% - 强调文字颜色 6 5" xfId="686"/>
    <cellStyle name="40% - 强调文字颜色 6 6" xfId="687"/>
    <cellStyle name="40% - 强调文字颜色 6 7" xfId="688"/>
    <cellStyle name="40% - 强调文字颜色 6 8" xfId="689"/>
    <cellStyle name="40% - 强调文字颜色 6 9" xfId="690"/>
    <cellStyle name="60% - Accent1" xfId="691"/>
    <cellStyle name="60% - Accent2" xfId="692"/>
    <cellStyle name="60% - Accent3" xfId="693"/>
    <cellStyle name="60% - Accent4" xfId="694"/>
    <cellStyle name="60% - Accent5" xfId="695"/>
    <cellStyle name="60% - Accent6" xfId="696"/>
    <cellStyle name="60% - 强调文字颜色 1 10" xfId="697"/>
    <cellStyle name="60% - 强调文字颜色 1 11" xfId="698"/>
    <cellStyle name="60% - 强调文字颜色 1 12" xfId="699"/>
    <cellStyle name="60% - 强调文字颜色 1 13" xfId="700"/>
    <cellStyle name="60% - 强调文字颜色 1 14" xfId="701"/>
    <cellStyle name="60% - 强调文字颜色 1 15" xfId="702"/>
    <cellStyle name="60% - 强调文字颜色 1 16" xfId="703"/>
    <cellStyle name="60% - 强调文字颜色 1 17" xfId="704"/>
    <cellStyle name="60% - 强调文字颜色 1 18" xfId="705"/>
    <cellStyle name="60% - 强调文字颜色 1 19" xfId="706"/>
    <cellStyle name="60% - 强调文字颜色 1 2" xfId="707"/>
    <cellStyle name="60% - 强调文字颜色 1 2 10" xfId="708"/>
    <cellStyle name="60% - 强调文字颜色 1 2 11" xfId="709"/>
    <cellStyle name="60% - 强调文字颜色 1 2 12" xfId="710"/>
    <cellStyle name="60% - 强调文字颜色 1 2 13" xfId="711"/>
    <cellStyle name="60% - 强调文字颜色 1 2 14" xfId="712"/>
    <cellStyle name="60% - 强调文字颜色 1 2 15" xfId="713"/>
    <cellStyle name="60% - 强调文字颜色 1 2 16" xfId="714"/>
    <cellStyle name="60% - 强调文字颜色 1 2 17" xfId="715"/>
    <cellStyle name="60% - 强调文字颜色 1 2 18" xfId="716"/>
    <cellStyle name="60% - 强调文字颜色 1 2 19" xfId="717"/>
    <cellStyle name="60% - 强调文字颜色 1 2 2" xfId="718"/>
    <cellStyle name="60% - 强调文字颜色 1 2 20" xfId="719"/>
    <cellStyle name="60% - 强调文字颜色 1 2 21" xfId="720"/>
    <cellStyle name="60% - 强调文字颜色 1 2 22" xfId="721"/>
    <cellStyle name="60% - 强调文字颜色 1 2 23" xfId="722"/>
    <cellStyle name="60% - 强调文字颜色 1 2 24" xfId="723"/>
    <cellStyle name="60% - 强调文字颜色 1 2 25" xfId="724"/>
    <cellStyle name="60% - 强调文字颜色 1 2 26" xfId="725"/>
    <cellStyle name="60% - 强调文字颜色 1 2 27" xfId="726"/>
    <cellStyle name="60% - 强调文字颜色 1 2 28" xfId="727"/>
    <cellStyle name="60% - 强调文字颜色 1 2 29" xfId="728"/>
    <cellStyle name="60% - 强调文字颜色 1 2 3" xfId="729"/>
    <cellStyle name="60% - 强调文字颜色 1 2 4" xfId="730"/>
    <cellStyle name="60% - 强调文字颜色 1 2 5" xfId="731"/>
    <cellStyle name="60% - 强调文字颜色 1 2 6" xfId="732"/>
    <cellStyle name="60% - 强调文字颜色 1 2 7" xfId="733"/>
    <cellStyle name="60% - 强调文字颜色 1 2 8" xfId="734"/>
    <cellStyle name="60% - 强调文字颜色 1 2 9" xfId="735"/>
    <cellStyle name="60% - 强调文字颜色 1 2_本公支" xfId="736"/>
    <cellStyle name="60% - 强调文字颜色 1 20" xfId="737"/>
    <cellStyle name="60% - 强调文字颜色 1 21" xfId="738"/>
    <cellStyle name="60% - 强调文字颜色 1 22" xfId="739"/>
    <cellStyle name="60% - 强调文字颜色 1 23" xfId="740"/>
    <cellStyle name="60% - 强调文字颜色 1 24" xfId="741"/>
    <cellStyle name="60% - 强调文字颜色 1 25" xfId="742"/>
    <cellStyle name="60% - 强调文字颜色 1 3" xfId="743"/>
    <cellStyle name="60% - 强调文字颜色 1 4" xfId="744"/>
    <cellStyle name="60% - 强调文字颜色 1 5" xfId="745"/>
    <cellStyle name="60% - 强调文字颜色 1 6" xfId="746"/>
    <cellStyle name="60% - 强调文字颜色 1 7" xfId="747"/>
    <cellStyle name="60% - 强调文字颜色 1 8" xfId="748"/>
    <cellStyle name="60% - 强调文字颜色 1 9" xfId="749"/>
    <cellStyle name="60% - 强调文字颜色 2 10" xfId="750"/>
    <cellStyle name="60% - 强调文字颜色 2 11" xfId="751"/>
    <cellStyle name="60% - 强调文字颜色 2 12" xfId="752"/>
    <cellStyle name="60% - 强调文字颜色 2 13" xfId="753"/>
    <cellStyle name="60% - 强调文字颜色 2 14" xfId="754"/>
    <cellStyle name="60% - 强调文字颜色 2 15" xfId="755"/>
    <cellStyle name="60% - 强调文字颜色 2 16" xfId="756"/>
    <cellStyle name="60% - 强调文字颜色 2 17" xfId="757"/>
    <cellStyle name="60% - 强调文字颜色 2 18" xfId="758"/>
    <cellStyle name="60% - 强调文字颜色 2 19" xfId="759"/>
    <cellStyle name="60% - 强调文字颜色 2 2" xfId="760"/>
    <cellStyle name="60% - 强调文字颜色 2 2 10" xfId="761"/>
    <cellStyle name="60% - 强调文字颜色 2 2 11" xfId="762"/>
    <cellStyle name="60% - 强调文字颜色 2 2 12" xfId="763"/>
    <cellStyle name="60% - 强调文字颜色 2 2 13" xfId="764"/>
    <cellStyle name="60% - 强调文字颜色 2 2 14" xfId="765"/>
    <cellStyle name="60% - 强调文字颜色 2 2 15" xfId="766"/>
    <cellStyle name="60% - 强调文字颜色 2 2 16" xfId="767"/>
    <cellStyle name="60% - 强调文字颜色 2 2 17" xfId="768"/>
    <cellStyle name="60% - 强调文字颜色 2 2 18" xfId="769"/>
    <cellStyle name="60% - 强调文字颜色 2 2 19" xfId="770"/>
    <cellStyle name="60% - 强调文字颜色 2 2 2" xfId="771"/>
    <cellStyle name="60% - 强调文字颜色 2 2 20" xfId="772"/>
    <cellStyle name="60% - 强调文字颜色 2 2 21" xfId="773"/>
    <cellStyle name="60% - 强调文字颜色 2 2 22" xfId="774"/>
    <cellStyle name="60% - 强调文字颜色 2 2 23" xfId="775"/>
    <cellStyle name="60% - 强调文字颜色 2 2 24" xfId="776"/>
    <cellStyle name="60% - 强调文字颜色 2 2 25" xfId="777"/>
    <cellStyle name="60% - 强调文字颜色 2 2 26" xfId="778"/>
    <cellStyle name="60% - 强调文字颜色 2 2 27" xfId="779"/>
    <cellStyle name="60% - 强调文字颜色 2 2 28" xfId="780"/>
    <cellStyle name="60% - 强调文字颜色 2 2 29" xfId="781"/>
    <cellStyle name="60% - 强调文字颜色 2 2 3" xfId="782"/>
    <cellStyle name="60% - 强调文字颜色 2 2 4" xfId="783"/>
    <cellStyle name="60% - 强调文字颜色 2 2 5" xfId="784"/>
    <cellStyle name="60% - 强调文字颜色 2 2 6" xfId="785"/>
    <cellStyle name="60% - 强调文字颜色 2 2 7" xfId="786"/>
    <cellStyle name="60% - 强调文字颜色 2 2 8" xfId="787"/>
    <cellStyle name="60% - 强调文字颜色 2 2 9" xfId="788"/>
    <cellStyle name="60% - 强调文字颜色 2 2_本公支" xfId="789"/>
    <cellStyle name="60% - 强调文字颜色 2 20" xfId="790"/>
    <cellStyle name="60% - 强调文字颜色 2 21" xfId="791"/>
    <cellStyle name="60% - 强调文字颜色 2 22" xfId="792"/>
    <cellStyle name="60% - 强调文字颜色 2 23" xfId="793"/>
    <cellStyle name="60% - 强调文字颜色 2 24" xfId="794"/>
    <cellStyle name="60% - 强调文字颜色 2 25" xfId="795"/>
    <cellStyle name="60% - 强调文字颜色 2 3" xfId="796"/>
    <cellStyle name="60% - 强调文字颜色 2 4" xfId="797"/>
    <cellStyle name="60% - 强调文字颜色 2 5" xfId="798"/>
    <cellStyle name="60% - 强调文字颜色 2 6" xfId="799"/>
    <cellStyle name="60% - 强调文字颜色 2 7" xfId="800"/>
    <cellStyle name="60% - 强调文字颜色 2 8" xfId="801"/>
    <cellStyle name="60% - 强调文字颜色 2 9" xfId="802"/>
    <cellStyle name="60% - 强调文字颜色 3 10" xfId="803"/>
    <cellStyle name="60% - 强调文字颜色 3 11" xfId="804"/>
    <cellStyle name="60% - 强调文字颜色 3 12" xfId="805"/>
    <cellStyle name="60% - 强调文字颜色 3 13" xfId="806"/>
    <cellStyle name="60% - 强调文字颜色 3 14" xfId="807"/>
    <cellStyle name="60% - 强调文字颜色 3 15" xfId="808"/>
    <cellStyle name="60% - 强调文字颜色 3 16" xfId="809"/>
    <cellStyle name="60% - 强调文字颜色 3 17" xfId="810"/>
    <cellStyle name="60% - 强调文字颜色 3 18" xfId="811"/>
    <cellStyle name="60% - 强调文字颜色 3 19" xfId="812"/>
    <cellStyle name="60% - 强调文字颜色 3 2" xfId="813"/>
    <cellStyle name="60% - 强调文字颜色 3 2 10" xfId="814"/>
    <cellStyle name="60% - 强调文字颜色 3 2 11" xfId="815"/>
    <cellStyle name="60% - 强调文字颜色 3 2 12" xfId="816"/>
    <cellStyle name="60% - 强调文字颜色 3 2 13" xfId="817"/>
    <cellStyle name="60% - 强调文字颜色 3 2 14" xfId="818"/>
    <cellStyle name="60% - 强调文字颜色 3 2 15" xfId="819"/>
    <cellStyle name="60% - 强调文字颜色 3 2 16" xfId="820"/>
    <cellStyle name="60% - 强调文字颜色 3 2 17" xfId="821"/>
    <cellStyle name="60% - 强调文字颜色 3 2 18" xfId="822"/>
    <cellStyle name="60% - 强调文字颜色 3 2 19" xfId="823"/>
    <cellStyle name="60% - 强调文字颜色 3 2 2" xfId="824"/>
    <cellStyle name="60% - 强调文字颜色 3 2 20" xfId="825"/>
    <cellStyle name="60% - 强调文字颜色 3 2 21" xfId="826"/>
    <cellStyle name="60% - 强调文字颜色 3 2 22" xfId="827"/>
    <cellStyle name="60% - 强调文字颜色 3 2 23" xfId="828"/>
    <cellStyle name="60% - 强调文字颜色 3 2 24" xfId="829"/>
    <cellStyle name="60% - 强调文字颜色 3 2 25" xfId="830"/>
    <cellStyle name="60% - 强调文字颜色 3 2 26" xfId="831"/>
    <cellStyle name="60% - 强调文字颜色 3 2 27" xfId="832"/>
    <cellStyle name="60% - 强调文字颜色 3 2 28" xfId="833"/>
    <cellStyle name="60% - 强调文字颜色 3 2 29" xfId="834"/>
    <cellStyle name="60% - 强调文字颜色 3 2 3" xfId="835"/>
    <cellStyle name="60% - 强调文字颜色 3 2 4" xfId="836"/>
    <cellStyle name="60% - 强调文字颜色 3 2 5" xfId="837"/>
    <cellStyle name="60% - 强调文字颜色 3 2 6" xfId="838"/>
    <cellStyle name="60% - 强调文字颜色 3 2 7" xfId="839"/>
    <cellStyle name="60% - 强调文字颜色 3 2 8" xfId="840"/>
    <cellStyle name="60% - 强调文字颜色 3 2 9" xfId="841"/>
    <cellStyle name="60% - 强调文字颜色 3 2_本公支" xfId="842"/>
    <cellStyle name="60% - 强调文字颜色 3 20" xfId="843"/>
    <cellStyle name="60% - 强调文字颜色 3 21" xfId="844"/>
    <cellStyle name="60% - 强调文字颜色 3 22" xfId="845"/>
    <cellStyle name="60% - 强调文字颜色 3 23" xfId="846"/>
    <cellStyle name="60% - 强调文字颜色 3 24" xfId="847"/>
    <cellStyle name="60% - 强调文字颜色 3 25" xfId="848"/>
    <cellStyle name="60% - 强调文字颜色 3 3" xfId="849"/>
    <cellStyle name="60% - 强调文字颜色 3 4" xfId="850"/>
    <cellStyle name="60% - 强调文字颜色 3 5" xfId="851"/>
    <cellStyle name="60% - 强调文字颜色 3 6" xfId="852"/>
    <cellStyle name="60% - 强调文字颜色 3 7" xfId="853"/>
    <cellStyle name="60% - 强调文字颜色 3 8" xfId="854"/>
    <cellStyle name="60% - 强调文字颜色 3 9" xfId="855"/>
    <cellStyle name="60% - 强调文字颜色 4 10" xfId="856"/>
    <cellStyle name="60% - 强调文字颜色 4 11" xfId="857"/>
    <cellStyle name="60% - 强调文字颜色 4 12" xfId="858"/>
    <cellStyle name="60% - 强调文字颜色 4 13" xfId="859"/>
    <cellStyle name="60% - 强调文字颜色 4 14" xfId="860"/>
    <cellStyle name="60% - 强调文字颜色 4 15" xfId="861"/>
    <cellStyle name="60% - 强调文字颜色 4 16" xfId="862"/>
    <cellStyle name="60% - 强调文字颜色 4 17" xfId="863"/>
    <cellStyle name="60% - 强调文字颜色 4 18" xfId="864"/>
    <cellStyle name="60% - 强调文字颜色 4 19" xfId="865"/>
    <cellStyle name="60% - 强调文字颜色 4 2" xfId="866"/>
    <cellStyle name="60% - 强调文字颜色 4 2 10" xfId="867"/>
    <cellStyle name="60% - 强调文字颜色 4 2 11" xfId="868"/>
    <cellStyle name="60% - 强调文字颜色 4 2 12" xfId="869"/>
    <cellStyle name="60% - 强调文字颜色 4 2 13" xfId="870"/>
    <cellStyle name="60% - 强调文字颜色 4 2 14" xfId="871"/>
    <cellStyle name="60% - 强调文字颜色 4 2 15" xfId="872"/>
    <cellStyle name="60% - 强调文字颜色 4 2 16" xfId="873"/>
    <cellStyle name="60% - 强调文字颜色 4 2 17" xfId="874"/>
    <cellStyle name="60% - 强调文字颜色 4 2 18" xfId="875"/>
    <cellStyle name="60% - 强调文字颜色 4 2 19" xfId="876"/>
    <cellStyle name="60% - 强调文字颜色 4 2 2" xfId="877"/>
    <cellStyle name="60% - 强调文字颜色 4 2 20" xfId="878"/>
    <cellStyle name="60% - 强调文字颜色 4 2 21" xfId="879"/>
    <cellStyle name="60% - 强调文字颜色 4 2 22" xfId="880"/>
    <cellStyle name="60% - 强调文字颜色 4 2 23" xfId="881"/>
    <cellStyle name="60% - 强调文字颜色 4 2 24" xfId="882"/>
    <cellStyle name="60% - 强调文字颜色 4 2 25" xfId="883"/>
    <cellStyle name="60% - 强调文字颜色 4 2 26" xfId="884"/>
    <cellStyle name="60% - 强调文字颜色 4 2 27" xfId="885"/>
    <cellStyle name="60% - 强调文字颜色 4 2 28" xfId="886"/>
    <cellStyle name="60% - 强调文字颜色 4 2 29" xfId="887"/>
    <cellStyle name="60% - 强调文字颜色 4 2 3" xfId="888"/>
    <cellStyle name="60% - 强调文字颜色 4 2 4" xfId="889"/>
    <cellStyle name="60% - 强调文字颜色 4 2 5" xfId="890"/>
    <cellStyle name="60% - 强调文字颜色 4 2 6" xfId="891"/>
    <cellStyle name="60% - 强调文字颜色 4 2 7" xfId="892"/>
    <cellStyle name="60% - 强调文字颜色 4 2 8" xfId="893"/>
    <cellStyle name="60% - 强调文字颜色 4 2 9" xfId="894"/>
    <cellStyle name="60% - 强调文字颜色 4 2_本公支" xfId="895"/>
    <cellStyle name="60% - 强调文字颜色 4 20" xfId="896"/>
    <cellStyle name="60% - 强调文字颜色 4 21" xfId="897"/>
    <cellStyle name="60% - 强调文字颜色 4 22" xfId="898"/>
    <cellStyle name="60% - 强调文字颜色 4 23" xfId="899"/>
    <cellStyle name="60% - 强调文字颜色 4 24" xfId="900"/>
    <cellStyle name="60% - 强调文字颜色 4 25" xfId="901"/>
    <cellStyle name="60% - 强调文字颜色 4 3" xfId="902"/>
    <cellStyle name="60% - 强调文字颜色 4 4" xfId="903"/>
    <cellStyle name="60% - 强调文字颜色 4 5" xfId="904"/>
    <cellStyle name="60% - 强调文字颜色 4 6" xfId="905"/>
    <cellStyle name="60% - 强调文字颜色 4 7" xfId="906"/>
    <cellStyle name="60% - 强调文字颜色 4 8" xfId="907"/>
    <cellStyle name="60% - 强调文字颜色 4 9" xfId="908"/>
    <cellStyle name="60% - 强调文字颜色 5 10" xfId="909"/>
    <cellStyle name="60% - 强调文字颜色 5 11" xfId="910"/>
    <cellStyle name="60% - 强调文字颜色 5 12" xfId="911"/>
    <cellStyle name="60% - 强调文字颜色 5 13" xfId="912"/>
    <cellStyle name="60% - 强调文字颜色 5 14" xfId="913"/>
    <cellStyle name="60% - 强调文字颜色 5 15" xfId="914"/>
    <cellStyle name="60% - 强调文字颜色 5 16" xfId="915"/>
    <cellStyle name="60% - 强调文字颜色 5 17" xfId="916"/>
    <cellStyle name="60% - 强调文字颜色 5 18" xfId="917"/>
    <cellStyle name="60% - 强调文字颜色 5 19" xfId="918"/>
    <cellStyle name="60% - 强调文字颜色 5 2" xfId="919"/>
    <cellStyle name="60% - 强调文字颜色 5 2 10" xfId="920"/>
    <cellStyle name="60% - 强调文字颜色 5 2 11" xfId="921"/>
    <cellStyle name="60% - 强调文字颜色 5 2 12" xfId="922"/>
    <cellStyle name="60% - 强调文字颜色 5 2 13" xfId="923"/>
    <cellStyle name="60% - 强调文字颜色 5 2 14" xfId="924"/>
    <cellStyle name="60% - 强调文字颜色 5 2 15" xfId="925"/>
    <cellStyle name="60% - 强调文字颜色 5 2 16" xfId="926"/>
    <cellStyle name="60% - 强调文字颜色 5 2 17" xfId="927"/>
    <cellStyle name="60% - 强调文字颜色 5 2 18" xfId="928"/>
    <cellStyle name="60% - 强调文字颜色 5 2 19" xfId="929"/>
    <cellStyle name="60% - 强调文字颜色 5 2 2" xfId="930"/>
    <cellStyle name="60% - 强调文字颜色 5 2 20" xfId="931"/>
    <cellStyle name="60% - 强调文字颜色 5 2 21" xfId="932"/>
    <cellStyle name="60% - 强调文字颜色 5 2 22" xfId="933"/>
    <cellStyle name="60% - 强调文字颜色 5 2 23" xfId="934"/>
    <cellStyle name="60% - 强调文字颜色 5 2 24" xfId="935"/>
    <cellStyle name="60% - 强调文字颜色 5 2 25" xfId="936"/>
    <cellStyle name="60% - 强调文字颜色 5 2 26" xfId="937"/>
    <cellStyle name="60% - 强调文字颜色 5 2 27" xfId="938"/>
    <cellStyle name="60% - 强调文字颜色 5 2 28" xfId="939"/>
    <cellStyle name="60% - 强调文字颜色 5 2 29" xfId="940"/>
    <cellStyle name="60% - 强调文字颜色 5 2 3" xfId="941"/>
    <cellStyle name="60% - 强调文字颜色 5 2 4" xfId="942"/>
    <cellStyle name="60% - 强调文字颜色 5 2 5" xfId="943"/>
    <cellStyle name="60% - 强调文字颜色 5 2 6" xfId="944"/>
    <cellStyle name="60% - 强调文字颜色 5 2 7" xfId="945"/>
    <cellStyle name="60% - 强调文字颜色 5 2 8" xfId="946"/>
    <cellStyle name="60% - 强调文字颜色 5 2 9" xfId="947"/>
    <cellStyle name="60% - 强调文字颜色 5 2_本公支" xfId="948"/>
    <cellStyle name="60% - 强调文字颜色 5 20" xfId="949"/>
    <cellStyle name="60% - 强调文字颜色 5 21" xfId="950"/>
    <cellStyle name="60% - 强调文字颜色 5 22" xfId="951"/>
    <cellStyle name="60% - 强调文字颜色 5 23" xfId="952"/>
    <cellStyle name="60% - 强调文字颜色 5 24" xfId="953"/>
    <cellStyle name="60% - 强调文字颜色 5 25" xfId="954"/>
    <cellStyle name="60% - 强调文字颜色 5 3" xfId="955"/>
    <cellStyle name="60% - 强调文字颜色 5 4" xfId="956"/>
    <cellStyle name="60% - 强调文字颜色 5 5" xfId="957"/>
    <cellStyle name="60% - 强调文字颜色 5 6" xfId="958"/>
    <cellStyle name="60% - 强调文字颜色 5 7" xfId="959"/>
    <cellStyle name="60% - 强调文字颜色 5 8" xfId="960"/>
    <cellStyle name="60% - 强调文字颜色 5 9" xfId="961"/>
    <cellStyle name="60% - 强调文字颜色 6 10" xfId="962"/>
    <cellStyle name="60% - 强调文字颜色 6 11" xfId="963"/>
    <cellStyle name="60% - 强调文字颜色 6 12" xfId="964"/>
    <cellStyle name="60% - 强调文字颜色 6 13" xfId="965"/>
    <cellStyle name="60% - 强调文字颜色 6 14" xfId="966"/>
    <cellStyle name="60% - 强调文字颜色 6 15" xfId="967"/>
    <cellStyle name="60% - 强调文字颜色 6 16" xfId="968"/>
    <cellStyle name="60% - 强调文字颜色 6 17" xfId="969"/>
    <cellStyle name="60% - 强调文字颜色 6 18" xfId="970"/>
    <cellStyle name="60% - 强调文字颜色 6 19" xfId="971"/>
    <cellStyle name="60% - 强调文字颜色 6 2" xfId="972"/>
    <cellStyle name="60% - 强调文字颜色 6 2 10" xfId="973"/>
    <cellStyle name="60% - 强调文字颜色 6 2 11" xfId="974"/>
    <cellStyle name="60% - 强调文字颜色 6 2 12" xfId="975"/>
    <cellStyle name="60% - 强调文字颜色 6 2 13" xfId="976"/>
    <cellStyle name="60% - 强调文字颜色 6 2 14" xfId="977"/>
    <cellStyle name="60% - 强调文字颜色 6 2 15" xfId="978"/>
    <cellStyle name="60% - 强调文字颜色 6 2 16" xfId="979"/>
    <cellStyle name="60% - 强调文字颜色 6 2 17" xfId="980"/>
    <cellStyle name="60% - 强调文字颜色 6 2 18" xfId="981"/>
    <cellStyle name="60% - 强调文字颜色 6 2 19" xfId="982"/>
    <cellStyle name="60% - 强调文字颜色 6 2 2" xfId="983"/>
    <cellStyle name="60% - 强调文字颜色 6 2 20" xfId="984"/>
    <cellStyle name="60% - 强调文字颜色 6 2 21" xfId="985"/>
    <cellStyle name="60% - 强调文字颜色 6 2 22" xfId="986"/>
    <cellStyle name="60% - 强调文字颜色 6 2 23" xfId="987"/>
    <cellStyle name="60% - 强调文字颜色 6 2 24" xfId="988"/>
    <cellStyle name="60% - 强调文字颜色 6 2 25" xfId="989"/>
    <cellStyle name="60% - 强调文字颜色 6 2 26" xfId="990"/>
    <cellStyle name="60% - 强调文字颜色 6 2 27" xfId="991"/>
    <cellStyle name="60% - 强调文字颜色 6 2 28" xfId="992"/>
    <cellStyle name="60% - 强调文字颜色 6 2 29" xfId="993"/>
    <cellStyle name="60% - 强调文字颜色 6 2 3" xfId="994"/>
    <cellStyle name="60% - 强调文字颜色 6 2 4" xfId="995"/>
    <cellStyle name="60% - 强调文字颜色 6 2 5" xfId="996"/>
    <cellStyle name="60% - 强调文字颜色 6 2 6" xfId="997"/>
    <cellStyle name="60% - 强调文字颜色 6 2 7" xfId="998"/>
    <cellStyle name="60% - 强调文字颜色 6 2 8" xfId="999"/>
    <cellStyle name="60% - 强调文字颜色 6 2 9" xfId="1000"/>
    <cellStyle name="60% - 强调文字颜色 6 2_本公支" xfId="1001"/>
    <cellStyle name="60% - 强调文字颜色 6 20" xfId="1002"/>
    <cellStyle name="60% - 强调文字颜色 6 21" xfId="1003"/>
    <cellStyle name="60% - 强调文字颜色 6 22" xfId="1004"/>
    <cellStyle name="60% - 强调文字颜色 6 23" xfId="1005"/>
    <cellStyle name="60% - 强调文字颜色 6 24" xfId="1006"/>
    <cellStyle name="60% - 强调文字颜色 6 25" xfId="1007"/>
    <cellStyle name="60% - 强调文字颜色 6 3" xfId="1008"/>
    <cellStyle name="60% - 强调文字颜色 6 4" xfId="1009"/>
    <cellStyle name="60% - 强调文字颜色 6 5" xfId="1010"/>
    <cellStyle name="60% - 强调文字颜色 6 6" xfId="1011"/>
    <cellStyle name="60% - 强调文字颜色 6 7" xfId="1012"/>
    <cellStyle name="60% - 强调文字颜色 6 8" xfId="1013"/>
    <cellStyle name="60% - 强调文字颜色 6 9" xfId="1014"/>
    <cellStyle name="6mal" xfId="1015"/>
    <cellStyle name="Accent1" xfId="1016"/>
    <cellStyle name="Accent1 - 20%" xfId="1017"/>
    <cellStyle name="Accent1 - 40%" xfId="1018"/>
    <cellStyle name="Accent1 - 60%" xfId="1019"/>
    <cellStyle name="Accent1_33甘肃" xfId="1020"/>
    <cellStyle name="Accent2" xfId="1021"/>
    <cellStyle name="Accent2 - 20%" xfId="1022"/>
    <cellStyle name="Accent2 - 40%" xfId="1023"/>
    <cellStyle name="Accent2 - 60%" xfId="1024"/>
    <cellStyle name="Accent2_33甘肃" xfId="1025"/>
    <cellStyle name="Accent3" xfId="1026"/>
    <cellStyle name="Accent3 - 20%" xfId="1027"/>
    <cellStyle name="Accent3 - 40%" xfId="1028"/>
    <cellStyle name="Accent3 - 60%" xfId="1029"/>
    <cellStyle name="Accent3_33甘肃" xfId="1030"/>
    <cellStyle name="Accent4" xfId="1031"/>
    <cellStyle name="Accent4 - 20%" xfId="1032"/>
    <cellStyle name="Accent4 - 40%" xfId="1033"/>
    <cellStyle name="Accent4 - 60%" xfId="1034"/>
    <cellStyle name="Accent4_Book1" xfId="1035"/>
    <cellStyle name="Accent5" xfId="1036"/>
    <cellStyle name="Accent5 - 20%" xfId="1037"/>
    <cellStyle name="Accent5 - 40%" xfId="1038"/>
    <cellStyle name="Accent5 - 60%" xfId="1039"/>
    <cellStyle name="Accent5_Book1" xfId="1040"/>
    <cellStyle name="Accent6" xfId="1041"/>
    <cellStyle name="Accent6 - 20%" xfId="1042"/>
    <cellStyle name="Accent6 - 40%" xfId="1043"/>
    <cellStyle name="Accent6 - 60%" xfId="1044"/>
    <cellStyle name="Accent6_33甘肃" xfId="1045"/>
    <cellStyle name="args.style" xfId="1046"/>
    <cellStyle name="Bad" xfId="1047"/>
    <cellStyle name="Calc Currency (0)" xfId="1048"/>
    <cellStyle name="Calculation" xfId="1049"/>
    <cellStyle name="Check Cell" xfId="1050"/>
    <cellStyle name="ColLevel_0" xfId="1051"/>
    <cellStyle name="comma zerodec" xfId="1052"/>
    <cellStyle name="Comma_!!!GO" xfId="1053"/>
    <cellStyle name="Currency_!!!GO" xfId="1054"/>
    <cellStyle name="Currency1" xfId="1055"/>
    <cellStyle name="Date" xfId="1056"/>
    <cellStyle name="Dollar (zero dec)" xfId="1057"/>
    <cellStyle name="Explanatory Text" xfId="1058"/>
    <cellStyle name="e鯪9Y_x000B_" xfId="1059"/>
    <cellStyle name="Fixed" xfId="1060"/>
    <cellStyle name="gcd" xfId="1061"/>
    <cellStyle name="Good" xfId="1062"/>
    <cellStyle name="Grey" xfId="1063"/>
    <cellStyle name="Header1" xfId="1064"/>
    <cellStyle name="Header2" xfId="1065"/>
    <cellStyle name="Heading 1" xfId="1066"/>
    <cellStyle name="Heading 2" xfId="1067"/>
    <cellStyle name="Heading 3" xfId="1068"/>
    <cellStyle name="Heading 4" xfId="1069"/>
    <cellStyle name="HEADING1" xfId="1070"/>
    <cellStyle name="HEADING2" xfId="1071"/>
    <cellStyle name="Input" xfId="1072"/>
    <cellStyle name="Input [yellow]" xfId="1073"/>
    <cellStyle name="Input Cells" xfId="1074"/>
    <cellStyle name="Input_Book1" xfId="1075"/>
    <cellStyle name="Linked Cell" xfId="1076"/>
    <cellStyle name="Linked Cells" xfId="1077"/>
    <cellStyle name="Millares [0]_96 Risk" xfId="1078"/>
    <cellStyle name="Millares_96 Risk" xfId="1079"/>
    <cellStyle name="Milliers [0]_!!!GO" xfId="1080"/>
    <cellStyle name="Milliers_!!!GO" xfId="1081"/>
    <cellStyle name="Moneda [0]_96 Risk" xfId="1082"/>
    <cellStyle name="Moneda_96 Risk" xfId="1083"/>
    <cellStyle name="Mon閠aire [0]_!!!GO" xfId="1084"/>
    <cellStyle name="Mon閠aire_!!!GO" xfId="1085"/>
    <cellStyle name="Neutral" xfId="1086"/>
    <cellStyle name="New Times Roman" xfId="1087"/>
    <cellStyle name="no dec" xfId="1088"/>
    <cellStyle name="Norma,_laroux_4_营业在建 (2)_E21" xfId="1089"/>
    <cellStyle name="Normal - Style1" xfId="1090"/>
    <cellStyle name="Normal_!!!GO" xfId="1091"/>
    <cellStyle name="Note" xfId="1092"/>
    <cellStyle name="Output" xfId="1093"/>
    <cellStyle name="per.style" xfId="1094"/>
    <cellStyle name="Percent [2]" xfId="1095"/>
    <cellStyle name="Percent_!!!GO" xfId="1096"/>
    <cellStyle name="Pourcentage_pldt" xfId="1097"/>
    <cellStyle name="PSChar" xfId="1098"/>
    <cellStyle name="PSDate" xfId="1099"/>
    <cellStyle name="PSDec" xfId="1100"/>
    <cellStyle name="PSHeading" xfId="1101"/>
    <cellStyle name="PSInt" xfId="1102"/>
    <cellStyle name="PSSpacer" xfId="1103"/>
    <cellStyle name="RowLevel_0" xfId="1104"/>
    <cellStyle name="sstot" xfId="1105"/>
    <cellStyle name="Standard_AREAS" xfId="1106"/>
    <cellStyle name="t" xfId="1107"/>
    <cellStyle name="t_HVAC Equipment (3)" xfId="1108"/>
    <cellStyle name="Title" xfId="1109"/>
    <cellStyle name="Total" xfId="1110"/>
    <cellStyle name="Warning Text" xfId="1111"/>
    <cellStyle name="百分比 10" xfId="1112"/>
    <cellStyle name="百分比 2" xfId="1113"/>
    <cellStyle name="百分比 2 2" xfId="1114"/>
    <cellStyle name="百分比 2 3" xfId="1115"/>
    <cellStyle name="百分比 3" xfId="1116"/>
    <cellStyle name="百分比 4" xfId="1117"/>
    <cellStyle name="百分比 5" xfId="1118"/>
    <cellStyle name="百分比 6" xfId="1119"/>
    <cellStyle name="百分比 7" xfId="1120"/>
    <cellStyle name="百分比 8" xfId="1121"/>
    <cellStyle name="百分比 9" xfId="1122"/>
    <cellStyle name="捠壿 [0.00]_Region Orders (2)" xfId="1123"/>
    <cellStyle name="捠壿_Region Orders (2)" xfId="1124"/>
    <cellStyle name="编号" xfId="1125"/>
    <cellStyle name="标题 1 10" xfId="1126"/>
    <cellStyle name="标题 1 11" xfId="1127"/>
    <cellStyle name="标题 1 12" xfId="1128"/>
    <cellStyle name="标题 1 13" xfId="1129"/>
    <cellStyle name="标题 1 14" xfId="1130"/>
    <cellStyle name="标题 1 15" xfId="1131"/>
    <cellStyle name="标题 1 16" xfId="1132"/>
    <cellStyle name="标题 1 17" xfId="1133"/>
    <cellStyle name="标题 1 18" xfId="1134"/>
    <cellStyle name="标题 1 19" xfId="1135"/>
    <cellStyle name="标题 1 2" xfId="1136"/>
    <cellStyle name="标题 1 2 10" xfId="1137"/>
    <cellStyle name="标题 1 2 11" xfId="1138"/>
    <cellStyle name="标题 1 2 12" xfId="1139"/>
    <cellStyle name="标题 1 2 13" xfId="1140"/>
    <cellStyle name="标题 1 2 14" xfId="1141"/>
    <cellStyle name="标题 1 2 15" xfId="1142"/>
    <cellStyle name="标题 1 2 16" xfId="1143"/>
    <cellStyle name="标题 1 2 17" xfId="1144"/>
    <cellStyle name="标题 1 2 18" xfId="1145"/>
    <cellStyle name="标题 1 2 19" xfId="1146"/>
    <cellStyle name="标题 1 2 2" xfId="1147"/>
    <cellStyle name="标题 1 2 20" xfId="1148"/>
    <cellStyle name="标题 1 2 21" xfId="1149"/>
    <cellStyle name="标题 1 2 22" xfId="1150"/>
    <cellStyle name="标题 1 2 23" xfId="1151"/>
    <cellStyle name="标题 1 2 24" xfId="1152"/>
    <cellStyle name="标题 1 2 25" xfId="1153"/>
    <cellStyle name="标题 1 2 26" xfId="1154"/>
    <cellStyle name="标题 1 2 27" xfId="1155"/>
    <cellStyle name="标题 1 2 28" xfId="1156"/>
    <cellStyle name="标题 1 2 29" xfId="1157"/>
    <cellStyle name="标题 1 2 3" xfId="1158"/>
    <cellStyle name="标题 1 2 4" xfId="1159"/>
    <cellStyle name="标题 1 2 5" xfId="1160"/>
    <cellStyle name="标题 1 2 6" xfId="1161"/>
    <cellStyle name="标题 1 2 7" xfId="1162"/>
    <cellStyle name="标题 1 2 8" xfId="1163"/>
    <cellStyle name="标题 1 2 9" xfId="1164"/>
    <cellStyle name="标题 1 2_本公支" xfId="1165"/>
    <cellStyle name="标题 1 20" xfId="1166"/>
    <cellStyle name="标题 1 21" xfId="1167"/>
    <cellStyle name="标题 1 22" xfId="1168"/>
    <cellStyle name="标题 1 23" xfId="1169"/>
    <cellStyle name="标题 1 24" xfId="1170"/>
    <cellStyle name="标题 1 25" xfId="1171"/>
    <cellStyle name="标题 1 3" xfId="1172"/>
    <cellStyle name="标题 1 4" xfId="1173"/>
    <cellStyle name="标题 1 5" xfId="1174"/>
    <cellStyle name="标题 1 6" xfId="1175"/>
    <cellStyle name="标题 1 7" xfId="1176"/>
    <cellStyle name="标题 1 8" xfId="1177"/>
    <cellStyle name="标题 1 9" xfId="1178"/>
    <cellStyle name="标题 10" xfId="1179"/>
    <cellStyle name="标题 11" xfId="1180"/>
    <cellStyle name="标题 12" xfId="1181"/>
    <cellStyle name="标题 13" xfId="1182"/>
    <cellStyle name="标题 14" xfId="1183"/>
    <cellStyle name="标题 15" xfId="1184"/>
    <cellStyle name="标题 16" xfId="1185"/>
    <cellStyle name="标题 17" xfId="1186"/>
    <cellStyle name="标题 18" xfId="1187"/>
    <cellStyle name="标题 19" xfId="1188"/>
    <cellStyle name="标题 2 10" xfId="1189"/>
    <cellStyle name="标题 2 11" xfId="1190"/>
    <cellStyle name="标题 2 12" xfId="1191"/>
    <cellStyle name="标题 2 13" xfId="1192"/>
    <cellStyle name="标题 2 14" xfId="1193"/>
    <cellStyle name="标题 2 15" xfId="1194"/>
    <cellStyle name="标题 2 16" xfId="1195"/>
    <cellStyle name="标题 2 17" xfId="1196"/>
    <cellStyle name="标题 2 18" xfId="1197"/>
    <cellStyle name="标题 2 19" xfId="1198"/>
    <cellStyle name="标题 2 2" xfId="1199"/>
    <cellStyle name="标题 2 2 10" xfId="1200"/>
    <cellStyle name="标题 2 2 11" xfId="1201"/>
    <cellStyle name="标题 2 2 12" xfId="1202"/>
    <cellStyle name="标题 2 2 13" xfId="1203"/>
    <cellStyle name="标题 2 2 14" xfId="1204"/>
    <cellStyle name="标题 2 2 15" xfId="1205"/>
    <cellStyle name="标题 2 2 16" xfId="1206"/>
    <cellStyle name="标题 2 2 17" xfId="1207"/>
    <cellStyle name="标题 2 2 18" xfId="1208"/>
    <cellStyle name="标题 2 2 19" xfId="1209"/>
    <cellStyle name="标题 2 2 2" xfId="1210"/>
    <cellStyle name="标题 2 2 20" xfId="1211"/>
    <cellStyle name="标题 2 2 21" xfId="1212"/>
    <cellStyle name="标题 2 2 22" xfId="1213"/>
    <cellStyle name="标题 2 2 23" xfId="1214"/>
    <cellStyle name="标题 2 2 24" xfId="1215"/>
    <cellStyle name="标题 2 2 25" xfId="1216"/>
    <cellStyle name="标题 2 2 26" xfId="1217"/>
    <cellStyle name="标题 2 2 27" xfId="1218"/>
    <cellStyle name="标题 2 2 28" xfId="1219"/>
    <cellStyle name="标题 2 2 29" xfId="1220"/>
    <cellStyle name="标题 2 2 3" xfId="1221"/>
    <cellStyle name="标题 2 2 4" xfId="1222"/>
    <cellStyle name="标题 2 2 5" xfId="1223"/>
    <cellStyle name="标题 2 2 6" xfId="1224"/>
    <cellStyle name="标题 2 2 7" xfId="1225"/>
    <cellStyle name="标题 2 2 8" xfId="1226"/>
    <cellStyle name="标题 2 2 9" xfId="1227"/>
    <cellStyle name="标题 2 2_本公支" xfId="1228"/>
    <cellStyle name="标题 2 20" xfId="1229"/>
    <cellStyle name="标题 2 21" xfId="1230"/>
    <cellStyle name="标题 2 22" xfId="1231"/>
    <cellStyle name="标题 2 23" xfId="1232"/>
    <cellStyle name="标题 2 24" xfId="1233"/>
    <cellStyle name="标题 2 25" xfId="1234"/>
    <cellStyle name="标题 2 3" xfId="1235"/>
    <cellStyle name="标题 2 4" xfId="1236"/>
    <cellStyle name="标题 2 5" xfId="1237"/>
    <cellStyle name="标题 2 6" xfId="1238"/>
    <cellStyle name="标题 2 7" xfId="1239"/>
    <cellStyle name="标题 2 8" xfId="1240"/>
    <cellStyle name="标题 2 9" xfId="1241"/>
    <cellStyle name="标题 20" xfId="1242"/>
    <cellStyle name="标题 21" xfId="1243"/>
    <cellStyle name="标题 22" xfId="1244"/>
    <cellStyle name="标题 23" xfId="1245"/>
    <cellStyle name="标题 24" xfId="1246"/>
    <cellStyle name="标题 25" xfId="1247"/>
    <cellStyle name="标题 26" xfId="1248"/>
    <cellStyle name="标题 27" xfId="1249"/>
    <cellStyle name="标题 28" xfId="1250"/>
    <cellStyle name="标题 3 10" xfId="1251"/>
    <cellStyle name="标题 3 11" xfId="1252"/>
    <cellStyle name="标题 3 12" xfId="1253"/>
    <cellStyle name="标题 3 13" xfId="1254"/>
    <cellStyle name="标题 3 14" xfId="1255"/>
    <cellStyle name="标题 3 15" xfId="1256"/>
    <cellStyle name="标题 3 16" xfId="1257"/>
    <cellStyle name="标题 3 17" xfId="1258"/>
    <cellStyle name="标题 3 18" xfId="1259"/>
    <cellStyle name="标题 3 19" xfId="1260"/>
    <cellStyle name="标题 3 2" xfId="1261"/>
    <cellStyle name="标题 3 2 10" xfId="1262"/>
    <cellStyle name="标题 3 2 11" xfId="1263"/>
    <cellStyle name="标题 3 2 12" xfId="1264"/>
    <cellStyle name="标题 3 2 13" xfId="1265"/>
    <cellStyle name="标题 3 2 14" xfId="1266"/>
    <cellStyle name="标题 3 2 15" xfId="1267"/>
    <cellStyle name="标题 3 2 16" xfId="1268"/>
    <cellStyle name="标题 3 2 17" xfId="1269"/>
    <cellStyle name="标题 3 2 18" xfId="1270"/>
    <cellStyle name="标题 3 2 19" xfId="1271"/>
    <cellStyle name="标题 3 2 2" xfId="1272"/>
    <cellStyle name="标题 3 2 20" xfId="1273"/>
    <cellStyle name="标题 3 2 21" xfId="1274"/>
    <cellStyle name="标题 3 2 22" xfId="1275"/>
    <cellStyle name="标题 3 2 23" xfId="1276"/>
    <cellStyle name="标题 3 2 24" xfId="1277"/>
    <cellStyle name="标题 3 2 25" xfId="1278"/>
    <cellStyle name="标题 3 2 26" xfId="1279"/>
    <cellStyle name="标题 3 2 27" xfId="1280"/>
    <cellStyle name="标题 3 2 28" xfId="1281"/>
    <cellStyle name="标题 3 2 29" xfId="1282"/>
    <cellStyle name="标题 3 2 3" xfId="1283"/>
    <cellStyle name="标题 3 2 4" xfId="1284"/>
    <cellStyle name="标题 3 2 5" xfId="1285"/>
    <cellStyle name="标题 3 2 6" xfId="1286"/>
    <cellStyle name="标题 3 2 7" xfId="1287"/>
    <cellStyle name="标题 3 2 8" xfId="1288"/>
    <cellStyle name="标题 3 2 9" xfId="1289"/>
    <cellStyle name="标题 3 2_本公支" xfId="1290"/>
    <cellStyle name="标题 3 20" xfId="1291"/>
    <cellStyle name="标题 3 21" xfId="1292"/>
    <cellStyle name="标题 3 22" xfId="1293"/>
    <cellStyle name="标题 3 23" xfId="1294"/>
    <cellStyle name="标题 3 24" xfId="1295"/>
    <cellStyle name="标题 3 25" xfId="1296"/>
    <cellStyle name="标题 3 3" xfId="1297"/>
    <cellStyle name="标题 3 4" xfId="1298"/>
    <cellStyle name="标题 3 5" xfId="1299"/>
    <cellStyle name="标题 3 6" xfId="1300"/>
    <cellStyle name="标题 3 7" xfId="1301"/>
    <cellStyle name="标题 3 8" xfId="1302"/>
    <cellStyle name="标题 3 9" xfId="1303"/>
    <cellStyle name="标题 4 10" xfId="1304"/>
    <cellStyle name="标题 4 11" xfId="1305"/>
    <cellStyle name="标题 4 12" xfId="1306"/>
    <cellStyle name="标题 4 13" xfId="1307"/>
    <cellStyle name="标题 4 14" xfId="1308"/>
    <cellStyle name="标题 4 15" xfId="1309"/>
    <cellStyle name="标题 4 16" xfId="1310"/>
    <cellStyle name="标题 4 17" xfId="1311"/>
    <cellStyle name="标题 4 18" xfId="1312"/>
    <cellStyle name="标题 4 19" xfId="1313"/>
    <cellStyle name="标题 4 2" xfId="1314"/>
    <cellStyle name="标题 4 2 10" xfId="1315"/>
    <cellStyle name="标题 4 2 11" xfId="1316"/>
    <cellStyle name="标题 4 2 12" xfId="1317"/>
    <cellStyle name="标题 4 2 13" xfId="1318"/>
    <cellStyle name="标题 4 2 14" xfId="1319"/>
    <cellStyle name="标题 4 2 15" xfId="1320"/>
    <cellStyle name="标题 4 2 16" xfId="1321"/>
    <cellStyle name="标题 4 2 17" xfId="1322"/>
    <cellStyle name="标题 4 2 18" xfId="1323"/>
    <cellStyle name="标题 4 2 19" xfId="1324"/>
    <cellStyle name="标题 4 2 2" xfId="1325"/>
    <cellStyle name="标题 4 2 20" xfId="1326"/>
    <cellStyle name="标题 4 2 21" xfId="1327"/>
    <cellStyle name="标题 4 2 22" xfId="1328"/>
    <cellStyle name="标题 4 2 23" xfId="1329"/>
    <cellStyle name="标题 4 2 24" xfId="1330"/>
    <cellStyle name="标题 4 2 25" xfId="1331"/>
    <cellStyle name="标题 4 2 26" xfId="1332"/>
    <cellStyle name="标题 4 2 27" xfId="1333"/>
    <cellStyle name="标题 4 2 28" xfId="1334"/>
    <cellStyle name="标题 4 2 29" xfId="1335"/>
    <cellStyle name="标题 4 2 3" xfId="1336"/>
    <cellStyle name="标题 4 2 4" xfId="1337"/>
    <cellStyle name="标题 4 2 5" xfId="1338"/>
    <cellStyle name="标题 4 2 6" xfId="1339"/>
    <cellStyle name="标题 4 2 7" xfId="1340"/>
    <cellStyle name="标题 4 2 8" xfId="1341"/>
    <cellStyle name="标题 4 2 9" xfId="1342"/>
    <cellStyle name="标题 4 2_本公支" xfId="1343"/>
    <cellStyle name="标题 4 20" xfId="1344"/>
    <cellStyle name="标题 4 21" xfId="1345"/>
    <cellStyle name="标题 4 22" xfId="1346"/>
    <cellStyle name="标题 4 23" xfId="1347"/>
    <cellStyle name="标题 4 24" xfId="1348"/>
    <cellStyle name="标题 4 25" xfId="1349"/>
    <cellStyle name="标题 4 3" xfId="1350"/>
    <cellStyle name="标题 4 4" xfId="1351"/>
    <cellStyle name="标题 4 5" xfId="1352"/>
    <cellStyle name="标题 4 6" xfId="1353"/>
    <cellStyle name="标题 4 7" xfId="1354"/>
    <cellStyle name="标题 4 8" xfId="1355"/>
    <cellStyle name="标题 4 9" xfId="1356"/>
    <cellStyle name="标题 5" xfId="1357"/>
    <cellStyle name="标题 5 10" xfId="1358"/>
    <cellStyle name="标题 5 11" xfId="1359"/>
    <cellStyle name="标题 5 12" xfId="1360"/>
    <cellStyle name="标题 5 13" xfId="1361"/>
    <cellStyle name="标题 5 14" xfId="1362"/>
    <cellStyle name="标题 5 15" xfId="1363"/>
    <cellStyle name="标题 5 16" xfId="1364"/>
    <cellStyle name="标题 5 17" xfId="1365"/>
    <cellStyle name="标题 5 18" xfId="1366"/>
    <cellStyle name="标题 5 19" xfId="1367"/>
    <cellStyle name="标题 5 2" xfId="1368"/>
    <cellStyle name="标题 5 20" xfId="1369"/>
    <cellStyle name="标题 5 21" xfId="1370"/>
    <cellStyle name="标题 5 22" xfId="1371"/>
    <cellStyle name="标题 5 23" xfId="1372"/>
    <cellStyle name="标题 5 24" xfId="1373"/>
    <cellStyle name="标题 5 25" xfId="1374"/>
    <cellStyle name="标题 5 26" xfId="1375"/>
    <cellStyle name="标题 5 27" xfId="1376"/>
    <cellStyle name="标题 5 28" xfId="1377"/>
    <cellStyle name="标题 5 29" xfId="1378"/>
    <cellStyle name="标题 5 3" xfId="1379"/>
    <cellStyle name="标题 5 4" xfId="1380"/>
    <cellStyle name="标题 5 5" xfId="1381"/>
    <cellStyle name="标题 5 6" xfId="1382"/>
    <cellStyle name="标题 5 7" xfId="1383"/>
    <cellStyle name="标题 5 8" xfId="1384"/>
    <cellStyle name="标题 5 9" xfId="1385"/>
    <cellStyle name="标题 6" xfId="1386"/>
    <cellStyle name="标题 7" xfId="1387"/>
    <cellStyle name="标题 8" xfId="1388"/>
    <cellStyle name="标题 9" xfId="1389"/>
    <cellStyle name="标题1" xfId="1390"/>
    <cellStyle name="表标题" xfId="1391"/>
    <cellStyle name="部门" xfId="1392"/>
    <cellStyle name="差 10" xfId="1393"/>
    <cellStyle name="差 11" xfId="1394"/>
    <cellStyle name="差 12" xfId="1395"/>
    <cellStyle name="差 13" xfId="1396"/>
    <cellStyle name="差 14" xfId="1397"/>
    <cellStyle name="差 15" xfId="1398"/>
    <cellStyle name="差 16" xfId="1399"/>
    <cellStyle name="差 17" xfId="1400"/>
    <cellStyle name="差 18" xfId="1401"/>
    <cellStyle name="差 19" xfId="1402"/>
    <cellStyle name="差 2" xfId="1403"/>
    <cellStyle name="差 2 10" xfId="1404"/>
    <cellStyle name="差 2 11" xfId="1405"/>
    <cellStyle name="差 2 12" xfId="1406"/>
    <cellStyle name="差 2 13" xfId="1407"/>
    <cellStyle name="差 2 14" xfId="1408"/>
    <cellStyle name="差 2 15" xfId="1409"/>
    <cellStyle name="差 2 16" xfId="1410"/>
    <cellStyle name="差 2 17" xfId="1411"/>
    <cellStyle name="差 2 18" xfId="1412"/>
    <cellStyle name="差 2 19" xfId="1413"/>
    <cellStyle name="差 2 2" xfId="1414"/>
    <cellStyle name="差 2 20" xfId="1415"/>
    <cellStyle name="差 2 21" xfId="1416"/>
    <cellStyle name="差 2 22" xfId="1417"/>
    <cellStyle name="差 2 23" xfId="1418"/>
    <cellStyle name="差 2 24" xfId="1419"/>
    <cellStyle name="差 2 25" xfId="1420"/>
    <cellStyle name="差 2 26" xfId="1421"/>
    <cellStyle name="差 2 27" xfId="1422"/>
    <cellStyle name="差 2 28" xfId="1423"/>
    <cellStyle name="差 2 29" xfId="1424"/>
    <cellStyle name="差 2 3" xfId="1425"/>
    <cellStyle name="差 2 4" xfId="1426"/>
    <cellStyle name="差 2 5" xfId="1427"/>
    <cellStyle name="差 2 6" xfId="1428"/>
    <cellStyle name="差 2 7" xfId="1429"/>
    <cellStyle name="差 2 8" xfId="1430"/>
    <cellStyle name="差 2 9" xfId="1431"/>
    <cellStyle name="差 2_本公支" xfId="1432"/>
    <cellStyle name="差 20" xfId="1433"/>
    <cellStyle name="差 21" xfId="1434"/>
    <cellStyle name="差 22" xfId="1435"/>
    <cellStyle name="差 23" xfId="1436"/>
    <cellStyle name="差 24" xfId="1437"/>
    <cellStyle name="差 25" xfId="1438"/>
    <cellStyle name="差 3" xfId="1439"/>
    <cellStyle name="差 4" xfId="1440"/>
    <cellStyle name="差 5" xfId="1441"/>
    <cellStyle name="差 6" xfId="1442"/>
    <cellStyle name="差 7" xfId="1443"/>
    <cellStyle name="差 8" xfId="1444"/>
    <cellStyle name="差 9" xfId="1445"/>
    <cellStyle name="差_~4190974" xfId="1446"/>
    <cellStyle name="差_~5676413" xfId="1447"/>
    <cellStyle name="差_00省级(打印)" xfId="1448"/>
    <cellStyle name="差_00省级(定稿)" xfId="1449"/>
    <cellStyle name="差_03昭通" xfId="1450"/>
    <cellStyle name="差_0502通海县" xfId="1451"/>
    <cellStyle name="差_05潍坊" xfId="1452"/>
    <cellStyle name="差_05玉溪" xfId="1453"/>
    <cellStyle name="差_0605石屏县" xfId="1454"/>
    <cellStyle name="差_07临沂" xfId="1455"/>
    <cellStyle name="差_1003牟定县" xfId="1456"/>
    <cellStyle name="差_10月月报大表" xfId="1457"/>
    <cellStyle name="差_1110洱源县" xfId="1458"/>
    <cellStyle name="差_11大理" xfId="1459"/>
    <cellStyle name="差_12滨州" xfId="1460"/>
    <cellStyle name="差_2、土地面积、人口、粮食产量基本情况" xfId="1461"/>
    <cellStyle name="差_2006年分析表" xfId="1462"/>
    <cellStyle name="差_2006年基础数据" xfId="1463"/>
    <cellStyle name="差_2006年全省财力计算表（中央、决算）" xfId="1464"/>
    <cellStyle name="差_2006年水利统计指标统计表" xfId="1465"/>
    <cellStyle name="差_2006年在职人员情况" xfId="1466"/>
    <cellStyle name="差_2007年超收额预计（3000亿）" xfId="1467"/>
    <cellStyle name="差_2007年检察院案件数" xfId="1468"/>
    <cellStyle name="差_2007年可用财力" xfId="1469"/>
    <cellStyle name="差_2007年人员分部门统计表" xfId="1470"/>
    <cellStyle name="差_2007年政法部门业务指标" xfId="1471"/>
    <cellStyle name="差_2008年县级公安保障标准落实奖励经费分配测算" xfId="1472"/>
    <cellStyle name="差_2008云南省分县市中小学教职工统计表（教育厅提供）" xfId="1473"/>
    <cellStyle name="差_2009年一般性转移支付标准工资" xfId="1474"/>
    <cellStyle name="差_2009年一般性转移支付标准工资_~4190974" xfId="1475"/>
    <cellStyle name="差_2009年一般性转移支付标准工资_~5676413" xfId="1476"/>
    <cellStyle name="差_2009年一般性转移支付标准工资_不用软件计算9.1不考虑经费管理评价xl" xfId="1477"/>
    <cellStyle name="差_2009年一般性转移支付标准工资_地方配套按人均增幅控制8.30xl" xfId="1478"/>
    <cellStyle name="差_2009年一般性转移支付标准工资_地方配套按人均增幅控制8.30一般预算平均增幅、人均可用财力平均增幅两次控制、社会治安系数调整、案件数调整xl" xfId="1479"/>
    <cellStyle name="差_2009年一般性转移支付标准工资_地方配套按人均增幅控制8.31（调整结案率后）xl" xfId="1480"/>
    <cellStyle name="差_2009年一般性转移支付标准工资_奖励补助测算5.22测试" xfId="1481"/>
    <cellStyle name="差_2009年一般性转移支付标准工资_奖励补助测算5.23新" xfId="1482"/>
    <cellStyle name="差_2009年一般性转移支付标准工资_奖励补助测算5.24冯铸" xfId="1483"/>
    <cellStyle name="差_2009年一般性转移支付标准工资_奖励补助测算7.23" xfId="1484"/>
    <cellStyle name="差_2009年一般性转移支付标准工资_奖励补助测算7.25" xfId="1485"/>
    <cellStyle name="差_2009年一般性转移支付标准工资_奖励补助测算7.25 (version 1) (version 1)" xfId="1486"/>
    <cellStyle name="差_2011年09月月报大表" xfId="1487"/>
    <cellStyle name="差_2013年南宁市国有资本经营决算报表(1)" xfId="1488"/>
    <cellStyle name="差_2016年人大预算报表（20160108）小资主任" xfId="1489"/>
    <cellStyle name="差_22湖南" xfId="1490"/>
    <cellStyle name="差_27重庆" xfId="1491"/>
    <cellStyle name="差_28四川" xfId="1492"/>
    <cellStyle name="差_30云南" xfId="1493"/>
    <cellStyle name="差_33甘肃" xfId="1494"/>
    <cellStyle name="差_34青海" xfId="1495"/>
    <cellStyle name="差_530623_2006年县级财政报表附表" xfId="1496"/>
    <cellStyle name="差_530629_2006年县级财政报表附表" xfId="1497"/>
    <cellStyle name="差_5334_2006年迪庆县级财政报表附表" xfId="1498"/>
    <cellStyle name="差_Book1" xfId="1499"/>
    <cellStyle name="差_Book1_1" xfId="1500"/>
    <cellStyle name="差_Book1_1_Book1" xfId="1501"/>
    <cellStyle name="差_Book1_2" xfId="1502"/>
    <cellStyle name="差_Book1_Book1" xfId="1503"/>
    <cellStyle name="差_Book2" xfId="1504"/>
    <cellStyle name="差_M01-2(州市补助收入)" xfId="1505"/>
    <cellStyle name="差_M03" xfId="1506"/>
    <cellStyle name="差_本公支" xfId="1507"/>
    <cellStyle name="差_补充表" xfId="1508"/>
    <cellStyle name="差_不用软件计算9.1不考虑经费管理评价xl" xfId="1509"/>
    <cellStyle name="差_财政供养人员" xfId="1510"/>
    <cellStyle name="差_财政支出对上级的依赖程度" xfId="1511"/>
    <cellStyle name="差_城建部门" xfId="1512"/>
    <cellStyle name="差_地方配套按人均增幅控制8.30xl" xfId="1513"/>
    <cellStyle name="差_地方配套按人均增幅控制8.30一般预算平均增幅、人均可用财力平均增幅两次控制、社会治安系数调整、案件数调整xl" xfId="1514"/>
    <cellStyle name="差_地方配套按人均增幅控制8.31（调整结案率后）xl" xfId="1515"/>
    <cellStyle name="差_第五部分(才淼、饶永宏）" xfId="1516"/>
    <cellStyle name="差_第一部分：综合全" xfId="1517"/>
    <cellStyle name="差_高中教师人数（教育厅1.6日提供）" xfId="1518"/>
    <cellStyle name="差_各市上报2013年收入任务分解落实方案" xfId="1519"/>
    <cellStyle name="差_汇总" xfId="1520"/>
    <cellStyle name="差_汇总-县级财政报表附表" xfId="1521"/>
    <cellStyle name="差_基础数据分析" xfId="1522"/>
    <cellStyle name="差_检验表" xfId="1523"/>
    <cellStyle name="差_检验表（调整后）" xfId="1524"/>
    <cellStyle name="差_江西超收收入安排（1-10月份）" xfId="1525"/>
    <cellStyle name="差_江西超收收入安排（1-10月份）新" xfId="1526"/>
    <cellStyle name="差_奖励补助测算5.22测试" xfId="1527"/>
    <cellStyle name="差_奖励补助测算5.23新" xfId="1528"/>
    <cellStyle name="差_奖励补助测算5.24冯铸" xfId="1529"/>
    <cellStyle name="差_奖励补助测算7.23" xfId="1530"/>
    <cellStyle name="差_奖励补助测算7.25" xfId="1531"/>
    <cellStyle name="差_奖励补助测算7.25 (version 1) (version 1)" xfId="1532"/>
    <cellStyle name="差_教师绩效工资测算表（离退休按各地上报数测算）2009年1月1日" xfId="1533"/>
    <cellStyle name="差_教育厅提供义务教育及高中教师人数（2009年1月6日）" xfId="1534"/>
    <cellStyle name="差_历年教师人数" xfId="1535"/>
    <cellStyle name="差_丽江汇总" xfId="1536"/>
    <cellStyle name="差_辽宁省2007年1-10月份一般预算收入超收及安排情况统计表" xfId="1537"/>
    <cellStyle name="差_平邑" xfId="1538"/>
    <cellStyle name="差_三季度－表二" xfId="1539"/>
    <cellStyle name="差_同德" xfId="1540"/>
    <cellStyle name="差_统计表" xfId="1541"/>
    <cellStyle name="差_卫生部门" xfId="1542"/>
    <cellStyle name="差_文体广播部门" xfId="1543"/>
    <cellStyle name="差_下半年禁毒办案经费分配2544.3万元" xfId="1544"/>
    <cellStyle name="差_下半年禁吸戒毒经费1000万元" xfId="1545"/>
    <cellStyle name="差_县级公安机关公用经费标准奖励测算方案（定稿）" xfId="1546"/>
    <cellStyle name="差_县级基础数据" xfId="1547"/>
    <cellStyle name="差_业务工作量指标" xfId="1548"/>
    <cellStyle name="差_义务教育阶段教职工人数（教育厅提供最终）" xfId="1549"/>
    <cellStyle name="差_云南农村义务教育统计表" xfId="1550"/>
    <cellStyle name="差_云南省2008年中小学教师人数统计表" xfId="1551"/>
    <cellStyle name="差_云南省2008年中小学教职工情况（教育厅提供20090101加工整理）" xfId="1552"/>
    <cellStyle name="差_云南省2008年转移支付测算——州市本级考核部分及政策性测算" xfId="1553"/>
    <cellStyle name="差_指标四" xfId="1554"/>
    <cellStyle name="差_指标五" xfId="1555"/>
    <cellStyle name="差_自治区本级政府性基金情况表" xfId="1556"/>
    <cellStyle name="常规 10" xfId="1557"/>
    <cellStyle name="常规 10 10" xfId="1558"/>
    <cellStyle name="常规 10 2" xfId="1559"/>
    <cellStyle name="常规 10 2 2" xfId="1560"/>
    <cellStyle name="常规 10 3" xfId="1561"/>
    <cellStyle name="常规 10 4" xfId="1562"/>
    <cellStyle name="常规 10 5" xfId="1563"/>
    <cellStyle name="常规 10 5 2" xfId="1564"/>
    <cellStyle name="常规 10 6" xfId="1565"/>
    <cellStyle name="常规 10 7" xfId="1566"/>
    <cellStyle name="常规 100" xfId="1567"/>
    <cellStyle name="常规 101" xfId="1568"/>
    <cellStyle name="常规 102" xfId="1569"/>
    <cellStyle name="常规 103" xfId="1570"/>
    <cellStyle name="常规 104" xfId="1571"/>
    <cellStyle name="常规 105" xfId="1572"/>
    <cellStyle name="常规 106" xfId="1573"/>
    <cellStyle name="常规 107" xfId="1574"/>
    <cellStyle name="常规 108" xfId="1575"/>
    <cellStyle name="常规 109" xfId="1576"/>
    <cellStyle name="常规 11" xfId="1577"/>
    <cellStyle name="常规 110" xfId="1578"/>
    <cellStyle name="常规 111" xfId="1579"/>
    <cellStyle name="常规 112" xfId="1580"/>
    <cellStyle name="常规 113" xfId="1581"/>
    <cellStyle name="常规 114" xfId="1582"/>
    <cellStyle name="常规 115" xfId="1583"/>
    <cellStyle name="常规 116" xfId="1584"/>
    <cellStyle name="常规 117" xfId="1585"/>
    <cellStyle name="常规 118" xfId="1586"/>
    <cellStyle name="常规 119" xfId="1587"/>
    <cellStyle name="常规 12" xfId="1588"/>
    <cellStyle name="常规 120" xfId="1589"/>
    <cellStyle name="常规 121" xfId="1590"/>
    <cellStyle name="常规 122" xfId="1591"/>
    <cellStyle name="常规 123" xfId="1592"/>
    <cellStyle name="常规 124" xfId="1593"/>
    <cellStyle name="常规 125" xfId="1594"/>
    <cellStyle name="常规 126" xfId="1595"/>
    <cellStyle name="常规 127" xfId="1596"/>
    <cellStyle name="常规 128" xfId="1597"/>
    <cellStyle name="常规 129" xfId="1598"/>
    <cellStyle name="常规 13" xfId="1599"/>
    <cellStyle name="常规 130" xfId="1600"/>
    <cellStyle name="常规 131" xfId="1601"/>
    <cellStyle name="常规 132" xfId="1602"/>
    <cellStyle name="常规 133" xfId="1603"/>
    <cellStyle name="常规 134" xfId="1604"/>
    <cellStyle name="常规 135" xfId="1605"/>
    <cellStyle name="常规 136" xfId="1606"/>
    <cellStyle name="常规 137" xfId="1607"/>
    <cellStyle name="常规 138" xfId="1608"/>
    <cellStyle name="常规 139" xfId="1609"/>
    <cellStyle name="常规 139 2" xfId="1610"/>
    <cellStyle name="常规 139 3" xfId="1611"/>
    <cellStyle name="常规 139 4" xfId="1612"/>
    <cellStyle name="常规 139 5" xfId="1613"/>
    <cellStyle name="常规 139 5 2" xfId="1614"/>
    <cellStyle name="常规 139 6" xfId="1615"/>
    <cellStyle name="常规 14" xfId="1616"/>
    <cellStyle name="常规 140" xfId="1617"/>
    <cellStyle name="常规 141" xfId="1618"/>
    <cellStyle name="常规 142" xfId="1619"/>
    <cellStyle name="常规 143" xfId="1620"/>
    <cellStyle name="常规 144" xfId="1621"/>
    <cellStyle name="常规 145" xfId="1622"/>
    <cellStyle name="常规 146" xfId="1623"/>
    <cellStyle name="常规 146 2" xfId="1624"/>
    <cellStyle name="常规 147" xfId="1625"/>
    <cellStyle name="常规 148" xfId="1626"/>
    <cellStyle name="常规 149" xfId="1627"/>
    <cellStyle name="常规 149 2" xfId="1628"/>
    <cellStyle name="常规 15" xfId="1629"/>
    <cellStyle name="常规 150" xfId="1630"/>
    <cellStyle name="常规 151" xfId="1631"/>
    <cellStyle name="常规 152" xfId="1632"/>
    <cellStyle name="常规 152 2" xfId="1633"/>
    <cellStyle name="常规 153" xfId="1634"/>
    <cellStyle name="常规 154" xfId="1635"/>
    <cellStyle name="常规 155" xfId="1636"/>
    <cellStyle name="常规 156" xfId="1637"/>
    <cellStyle name="常规 157" xfId="1638"/>
    <cellStyle name="常规 158" xfId="1639"/>
    <cellStyle name="常规 158 2" xfId="1640"/>
    <cellStyle name="常规 159" xfId="1641"/>
    <cellStyle name="常规 16" xfId="1642"/>
    <cellStyle name="常规 161" xfId="1643"/>
    <cellStyle name="常规 162" xfId="1644"/>
    <cellStyle name="常规 17" xfId="1645"/>
    <cellStyle name="常规 18" xfId="1646"/>
    <cellStyle name="常规 19" xfId="1647"/>
    <cellStyle name="常规 2" xfId="1648"/>
    <cellStyle name="常规 2 10" xfId="1649"/>
    <cellStyle name="常规 2 100" xfId="1650"/>
    <cellStyle name="常规 2 101" xfId="1651"/>
    <cellStyle name="常规 2 102" xfId="1652"/>
    <cellStyle name="常规 2 103" xfId="1653"/>
    <cellStyle name="常规 2 104" xfId="1654"/>
    <cellStyle name="常规 2 105" xfId="1655"/>
    <cellStyle name="常规 2 106" xfId="1656"/>
    <cellStyle name="常规 2 107" xfId="1657"/>
    <cellStyle name="常规 2 108" xfId="1658"/>
    <cellStyle name="常规 2 109" xfId="1659"/>
    <cellStyle name="常规 2 11" xfId="1660"/>
    <cellStyle name="常规 2 110" xfId="1661"/>
    <cellStyle name="常规 2 111" xfId="1662"/>
    <cellStyle name="常规 2 112" xfId="1663"/>
    <cellStyle name="常规 2 113" xfId="1664"/>
    <cellStyle name="常规 2 114" xfId="1665"/>
    <cellStyle name="常规 2 115" xfId="1666"/>
    <cellStyle name="常规 2 116" xfId="1667"/>
    <cellStyle name="常规 2 116 2" xfId="1668"/>
    <cellStyle name="常规 2 116 3" xfId="1669"/>
    <cellStyle name="常规 2 116 4" xfId="1670"/>
    <cellStyle name="常规 2 116 5" xfId="1671"/>
    <cellStyle name="常规 2 116 5 2" xfId="1672"/>
    <cellStyle name="常规 2 116 6" xfId="1673"/>
    <cellStyle name="常规 2 117" xfId="1674"/>
    <cellStyle name="常规 2 118" xfId="1675"/>
    <cellStyle name="常规 2 119" xfId="1676"/>
    <cellStyle name="常规 2 12" xfId="1677"/>
    <cellStyle name="常规 2 120" xfId="1678"/>
    <cellStyle name="常规 2 121" xfId="1679"/>
    <cellStyle name="常规 2 13" xfId="1680"/>
    <cellStyle name="常规 2 14" xfId="1681"/>
    <cellStyle name="常规 2 15" xfId="1682"/>
    <cellStyle name="常规 2 16" xfId="1683"/>
    <cellStyle name="常规 2 17" xfId="1684"/>
    <cellStyle name="常规 2 18" xfId="1685"/>
    <cellStyle name="常规 2 19" xfId="1686"/>
    <cellStyle name="常规 2 2" xfId="1687"/>
    <cellStyle name="常规 2 2 10" xfId="1688"/>
    <cellStyle name="常规 2 2 11" xfId="1689"/>
    <cellStyle name="常规 2 2 12" xfId="1690"/>
    <cellStyle name="常规 2 2 13" xfId="1691"/>
    <cellStyle name="常规 2 2 14" xfId="1692"/>
    <cellStyle name="常规 2 2 15" xfId="1693"/>
    <cellStyle name="常规 2 2 16" xfId="1694"/>
    <cellStyle name="常规 2 2 17" xfId="1695"/>
    <cellStyle name="常规 2 2 18" xfId="1696"/>
    <cellStyle name="常规 2 2 19" xfId="1697"/>
    <cellStyle name="常规 2 2 2" xfId="1698"/>
    <cellStyle name="常规 2 2 20" xfId="1699"/>
    <cellStyle name="常规 2 2 21" xfId="1700"/>
    <cellStyle name="常规 2 2 22" xfId="1701"/>
    <cellStyle name="常规 2 2 23" xfId="1702"/>
    <cellStyle name="常规 2 2 24" xfId="1703"/>
    <cellStyle name="常规 2 2 25" xfId="1704"/>
    <cellStyle name="常规 2 2 26" xfId="1705"/>
    <cellStyle name="常规 2 2 27" xfId="1706"/>
    <cellStyle name="常规 2 2 28" xfId="1707"/>
    <cellStyle name="常规 2 2 29" xfId="1708"/>
    <cellStyle name="常规 2 2 3" xfId="1709"/>
    <cellStyle name="常规 2 2 30" xfId="1710"/>
    <cellStyle name="常规 2 2 31" xfId="1711"/>
    <cellStyle name="常规 2 2 32" xfId="1712"/>
    <cellStyle name="常规 2 2 33" xfId="1713"/>
    <cellStyle name="常规 2 2 34" xfId="1714"/>
    <cellStyle name="常规 2 2 35" xfId="1715"/>
    <cellStyle name="常规 2 2 36" xfId="1716"/>
    <cellStyle name="常规 2 2 37" xfId="1717"/>
    <cellStyle name="常规 2 2 38" xfId="1718"/>
    <cellStyle name="常规 2 2 39" xfId="1719"/>
    <cellStyle name="常规 2 2 4" xfId="1720"/>
    <cellStyle name="常规 2 2 40" xfId="1721"/>
    <cellStyle name="常规 2 2 41" xfId="1722"/>
    <cellStyle name="常规 2 2 42" xfId="1723"/>
    <cellStyle name="常规 2 2 43" xfId="1724"/>
    <cellStyle name="常规 2 2 44" xfId="1725"/>
    <cellStyle name="常规 2 2 45" xfId="1726"/>
    <cellStyle name="常规 2 2 46" xfId="1727"/>
    <cellStyle name="常规 2 2 47" xfId="1728"/>
    <cellStyle name="常规 2 2 48" xfId="1729"/>
    <cellStyle name="常规 2 2 49" xfId="1730"/>
    <cellStyle name="常规 2 2 5" xfId="1731"/>
    <cellStyle name="常规 2 2 50" xfId="1732"/>
    <cellStyle name="常规 2 2 51" xfId="1733"/>
    <cellStyle name="常规 2 2 52" xfId="1734"/>
    <cellStyle name="常规 2 2 53" xfId="1735"/>
    <cellStyle name="常规 2 2 54" xfId="1736"/>
    <cellStyle name="常规 2 2 55" xfId="1737"/>
    <cellStyle name="常规 2 2 6" xfId="1738"/>
    <cellStyle name="常规 2 2 7" xfId="1739"/>
    <cellStyle name="常规 2 2 8" xfId="1740"/>
    <cellStyle name="常规 2 2 9" xfId="1741"/>
    <cellStyle name="常规 2 2_Book1" xfId="1742"/>
    <cellStyle name="常规 2 20" xfId="1743"/>
    <cellStyle name="常规 2 21" xfId="1744"/>
    <cellStyle name="常规 2 22" xfId="1745"/>
    <cellStyle name="常规 2 23" xfId="1746"/>
    <cellStyle name="常规 2 24" xfId="1747"/>
    <cellStyle name="常规 2 25" xfId="1748"/>
    <cellStyle name="常规 2 26" xfId="1749"/>
    <cellStyle name="常规 2 27" xfId="1750"/>
    <cellStyle name="常规 2 28" xfId="1751"/>
    <cellStyle name="常规 2 29" xfId="1752"/>
    <cellStyle name="常规 2 3" xfId="1753"/>
    <cellStyle name="常规 2 30" xfId="1754"/>
    <cellStyle name="常规 2 31" xfId="1755"/>
    <cellStyle name="常规 2 32" xfId="1756"/>
    <cellStyle name="常规 2 33" xfId="1757"/>
    <cellStyle name="常规 2 34" xfId="1758"/>
    <cellStyle name="常规 2 35" xfId="1759"/>
    <cellStyle name="常规 2 36" xfId="1760"/>
    <cellStyle name="常规 2 37" xfId="1761"/>
    <cellStyle name="常规 2 38" xfId="1762"/>
    <cellStyle name="常规 2 39" xfId="1763"/>
    <cellStyle name="常规 2 4" xfId="1764"/>
    <cellStyle name="常规 2 40" xfId="1765"/>
    <cellStyle name="常规 2 41" xfId="1766"/>
    <cellStyle name="常规 2 42" xfId="1767"/>
    <cellStyle name="常规 2 43" xfId="1768"/>
    <cellStyle name="常规 2 44" xfId="1769"/>
    <cellStyle name="常规 2 45" xfId="1770"/>
    <cellStyle name="常规 2 46" xfId="1771"/>
    <cellStyle name="常规 2 47" xfId="1772"/>
    <cellStyle name="常规 2 48" xfId="1773"/>
    <cellStyle name="常规 2 49" xfId="1774"/>
    <cellStyle name="常规 2 5" xfId="1775"/>
    <cellStyle name="常规 2 50" xfId="1776"/>
    <cellStyle name="常规 2 51" xfId="1777"/>
    <cellStyle name="常规 2 52" xfId="1778"/>
    <cellStyle name="常规 2 53" xfId="1779"/>
    <cellStyle name="常规 2 54" xfId="1780"/>
    <cellStyle name="常规 2 55" xfId="1781"/>
    <cellStyle name="常规 2 56" xfId="1782"/>
    <cellStyle name="常规 2 57" xfId="1783"/>
    <cellStyle name="常规 2 58" xfId="1784"/>
    <cellStyle name="常规 2 59" xfId="1785"/>
    <cellStyle name="常规 2 6" xfId="1786"/>
    <cellStyle name="常规 2 60" xfId="1787"/>
    <cellStyle name="常规 2 61" xfId="1788"/>
    <cellStyle name="常规 2 62" xfId="1789"/>
    <cellStyle name="常规 2 63" xfId="1790"/>
    <cellStyle name="常规 2 64" xfId="1791"/>
    <cellStyle name="常规 2 65" xfId="1792"/>
    <cellStyle name="常规 2 66" xfId="1793"/>
    <cellStyle name="常规 2 67" xfId="1794"/>
    <cellStyle name="常规 2 68" xfId="1795"/>
    <cellStyle name="常规 2 69" xfId="1796"/>
    <cellStyle name="常规 2 7" xfId="1797"/>
    <cellStyle name="常规 2 70" xfId="1798"/>
    <cellStyle name="常规 2 71" xfId="1799"/>
    <cellStyle name="常规 2 72" xfId="1800"/>
    <cellStyle name="常规 2 73" xfId="1801"/>
    <cellStyle name="常规 2 74" xfId="1802"/>
    <cellStyle name="常规 2 75" xfId="1803"/>
    <cellStyle name="常规 2 76" xfId="1804"/>
    <cellStyle name="常规 2 77" xfId="1805"/>
    <cellStyle name="常规 2 78" xfId="1806"/>
    <cellStyle name="常规 2 79" xfId="1807"/>
    <cellStyle name="常规 2 8" xfId="1808"/>
    <cellStyle name="常规 2 80" xfId="1809"/>
    <cellStyle name="常规 2 81" xfId="1810"/>
    <cellStyle name="常规 2 82" xfId="1811"/>
    <cellStyle name="常规 2 83" xfId="1812"/>
    <cellStyle name="常规 2 84" xfId="1813"/>
    <cellStyle name="常规 2 85" xfId="1814"/>
    <cellStyle name="常规 2 86" xfId="1815"/>
    <cellStyle name="常规 2 87" xfId="1816"/>
    <cellStyle name="常规 2 88" xfId="1817"/>
    <cellStyle name="常规 2 89" xfId="1818"/>
    <cellStyle name="常规 2 9" xfId="1819"/>
    <cellStyle name="常规 2 90" xfId="1820"/>
    <cellStyle name="常规 2 91" xfId="1821"/>
    <cellStyle name="常规 2 92" xfId="1822"/>
    <cellStyle name="常规 2 93" xfId="1823"/>
    <cellStyle name="常规 2 94" xfId="1824"/>
    <cellStyle name="常规 2 95" xfId="1825"/>
    <cellStyle name="常规 2 96" xfId="1826"/>
    <cellStyle name="常规 2 97" xfId="1827"/>
    <cellStyle name="常规 2 98" xfId="1828"/>
    <cellStyle name="常规 2 99" xfId="1829"/>
    <cellStyle name="常规 2_（企业处-国有资本经营预算部分）5西~1" xfId="1830"/>
    <cellStyle name="常规 20" xfId="1831"/>
    <cellStyle name="常规 21" xfId="1832"/>
    <cellStyle name="常规 22" xfId="1833"/>
    <cellStyle name="常规 23" xfId="1834"/>
    <cellStyle name="常规 24" xfId="1835"/>
    <cellStyle name="常规 25" xfId="1836"/>
    <cellStyle name="常规 26" xfId="1837"/>
    <cellStyle name="常规 27" xfId="1838"/>
    <cellStyle name="常规 28" xfId="1839"/>
    <cellStyle name="常规 29" xfId="1840"/>
    <cellStyle name="常规 3" xfId="1841"/>
    <cellStyle name="常规 3 2" xfId="1842"/>
    <cellStyle name="常规 3 3" xfId="1843"/>
    <cellStyle name="常规 3 4" xfId="1844"/>
    <cellStyle name="常规 3_本公支" xfId="1845"/>
    <cellStyle name="常规 30" xfId="1846"/>
    <cellStyle name="常规 31" xfId="1847"/>
    <cellStyle name="常规 32" xfId="1848"/>
    <cellStyle name="常规 33" xfId="1849"/>
    <cellStyle name="常规 34" xfId="1850"/>
    <cellStyle name="常规 35" xfId="1851"/>
    <cellStyle name="常规 36" xfId="1852"/>
    <cellStyle name="常规 37" xfId="1853"/>
    <cellStyle name="常规 38" xfId="1854"/>
    <cellStyle name="常规 39" xfId="1855"/>
    <cellStyle name="常规 4" xfId="1856"/>
    <cellStyle name="常规 4 2" xfId="1857"/>
    <cellStyle name="常规 40" xfId="1858"/>
    <cellStyle name="常规 41" xfId="1859"/>
    <cellStyle name="常规 42" xfId="1860"/>
    <cellStyle name="常规 43" xfId="1861"/>
    <cellStyle name="常规 44" xfId="1862"/>
    <cellStyle name="常规 45" xfId="1863"/>
    <cellStyle name="常规 46" xfId="1864"/>
    <cellStyle name="常规 47" xfId="1865"/>
    <cellStyle name="常规 48" xfId="1866"/>
    <cellStyle name="常规 49" xfId="1867"/>
    <cellStyle name="常规 5" xfId="1868"/>
    <cellStyle name="常规 5 2" xfId="1869"/>
    <cellStyle name="常规 50" xfId="1870"/>
    <cellStyle name="常规 51" xfId="1871"/>
    <cellStyle name="常规 52" xfId="1872"/>
    <cellStyle name="常规 53" xfId="1873"/>
    <cellStyle name="常规 54" xfId="1874"/>
    <cellStyle name="常规 55" xfId="1875"/>
    <cellStyle name="常规 56" xfId="1876"/>
    <cellStyle name="常规 57" xfId="1877"/>
    <cellStyle name="常规 58" xfId="1878"/>
    <cellStyle name="常规 59" xfId="1879"/>
    <cellStyle name="常规 6" xfId="1880"/>
    <cellStyle name="常规 60" xfId="1881"/>
    <cellStyle name="常规 61" xfId="1882"/>
    <cellStyle name="常规 62" xfId="1883"/>
    <cellStyle name="常规 63" xfId="1884"/>
    <cellStyle name="常规 64" xfId="1885"/>
    <cellStyle name="常规 65" xfId="1886"/>
    <cellStyle name="常规 66" xfId="1887"/>
    <cellStyle name="常规 67" xfId="1888"/>
    <cellStyle name="常规 68" xfId="1889"/>
    <cellStyle name="常规 69" xfId="1890"/>
    <cellStyle name="常规 7" xfId="1891"/>
    <cellStyle name="常规 70" xfId="1892"/>
    <cellStyle name="常规 71" xfId="1893"/>
    <cellStyle name="常规 72" xfId="1894"/>
    <cellStyle name="常规 73" xfId="1895"/>
    <cellStyle name="常规 74" xfId="1896"/>
    <cellStyle name="常规 75" xfId="1897"/>
    <cellStyle name="常规 76" xfId="1898"/>
    <cellStyle name="常规 77" xfId="1899"/>
    <cellStyle name="常规 78" xfId="1900"/>
    <cellStyle name="常规 79" xfId="1901"/>
    <cellStyle name="常规 8" xfId="1902"/>
    <cellStyle name="常规 80" xfId="1903"/>
    <cellStyle name="常规 81" xfId="1904"/>
    <cellStyle name="常规 82" xfId="1905"/>
    <cellStyle name="常规 83" xfId="1906"/>
    <cellStyle name="常规 84" xfId="1907"/>
    <cellStyle name="常规 85" xfId="1908"/>
    <cellStyle name="常规 86" xfId="1909"/>
    <cellStyle name="常规 87" xfId="1910"/>
    <cellStyle name="常规 88" xfId="1911"/>
    <cellStyle name="常规 89" xfId="1912"/>
    <cellStyle name="常规 9" xfId="1913"/>
    <cellStyle name="常规 90" xfId="1914"/>
    <cellStyle name="常规 91" xfId="1915"/>
    <cellStyle name="常规 92" xfId="1916"/>
    <cellStyle name="常规 93" xfId="1917"/>
    <cellStyle name="常规 94" xfId="1918"/>
    <cellStyle name="常规 95" xfId="1919"/>
    <cellStyle name="常规 96" xfId="1920"/>
    <cellStyle name="常规 97" xfId="1921"/>
    <cellStyle name="常规 98" xfId="1922"/>
    <cellStyle name="常规 99" xfId="1923"/>
    <cellStyle name="常规_2013年政府性基金预算草案0109陈改" xfId="1924"/>
    <cellStyle name="超级链接" xfId="1925"/>
    <cellStyle name="分级显示行_1_13区汇总" xfId="1926"/>
    <cellStyle name="分级显示列_1_Book1" xfId="1927"/>
    <cellStyle name="归盒啦_95" xfId="1928"/>
    <cellStyle name="好 10" xfId="1929"/>
    <cellStyle name="好 11" xfId="1930"/>
    <cellStyle name="好 12" xfId="1931"/>
    <cellStyle name="好 13" xfId="1932"/>
    <cellStyle name="好 14" xfId="1933"/>
    <cellStyle name="好 15" xfId="1934"/>
    <cellStyle name="好 16" xfId="1935"/>
    <cellStyle name="好 17" xfId="1936"/>
    <cellStyle name="好 18" xfId="1937"/>
    <cellStyle name="好 19" xfId="1938"/>
    <cellStyle name="好 2" xfId="1939"/>
    <cellStyle name="好 2 10" xfId="1940"/>
    <cellStyle name="好 2 11" xfId="1941"/>
    <cellStyle name="好 2 12" xfId="1942"/>
    <cellStyle name="好 2 13" xfId="1943"/>
    <cellStyle name="好 2 14" xfId="1944"/>
    <cellStyle name="好 2 15" xfId="1945"/>
    <cellStyle name="好 2 16" xfId="1946"/>
    <cellStyle name="好 2 17" xfId="1947"/>
    <cellStyle name="好 2 18" xfId="1948"/>
    <cellStyle name="好 2 19" xfId="1949"/>
    <cellStyle name="好 2 2" xfId="1950"/>
    <cellStyle name="好 2 20" xfId="1951"/>
    <cellStyle name="好 2 21" xfId="1952"/>
    <cellStyle name="好 2 22" xfId="1953"/>
    <cellStyle name="好 2 23" xfId="1954"/>
    <cellStyle name="好 2 24" xfId="1955"/>
    <cellStyle name="好 2 25" xfId="1956"/>
    <cellStyle name="好 2 26" xfId="1957"/>
    <cellStyle name="好 2 27" xfId="1958"/>
    <cellStyle name="好 2 28" xfId="1959"/>
    <cellStyle name="好 2 29" xfId="1960"/>
    <cellStyle name="好 2 3" xfId="1961"/>
    <cellStyle name="好 2 4" xfId="1962"/>
    <cellStyle name="好 2 5" xfId="1963"/>
    <cellStyle name="好 2 6" xfId="1964"/>
    <cellStyle name="好 2 7" xfId="1965"/>
    <cellStyle name="好 2 8" xfId="1966"/>
    <cellStyle name="好 2 9" xfId="1967"/>
    <cellStyle name="好 2_本公支" xfId="1968"/>
    <cellStyle name="好 20" xfId="1969"/>
    <cellStyle name="好 21" xfId="1970"/>
    <cellStyle name="好 22" xfId="1971"/>
    <cellStyle name="好 23" xfId="1972"/>
    <cellStyle name="好 24" xfId="1973"/>
    <cellStyle name="好 25" xfId="1974"/>
    <cellStyle name="好 3" xfId="1975"/>
    <cellStyle name="好 4" xfId="1976"/>
    <cellStyle name="好 5" xfId="1977"/>
    <cellStyle name="好 6" xfId="1978"/>
    <cellStyle name="好 7" xfId="1979"/>
    <cellStyle name="好 8" xfId="1980"/>
    <cellStyle name="好 9" xfId="1981"/>
    <cellStyle name="好_~4190974" xfId="1982"/>
    <cellStyle name="好_~5676413" xfId="1983"/>
    <cellStyle name="好_00省级(打印)" xfId="1984"/>
    <cellStyle name="好_00省级(定稿)" xfId="1985"/>
    <cellStyle name="好_03昭通" xfId="1986"/>
    <cellStyle name="好_0502通海县" xfId="1987"/>
    <cellStyle name="好_05潍坊" xfId="1988"/>
    <cellStyle name="好_05玉溪" xfId="1989"/>
    <cellStyle name="好_0605石屏县" xfId="1990"/>
    <cellStyle name="好_07临沂" xfId="1991"/>
    <cellStyle name="好_1003牟定县" xfId="1992"/>
    <cellStyle name="好_10月月报大表" xfId="1993"/>
    <cellStyle name="好_1110洱源县" xfId="1994"/>
    <cellStyle name="好_11大理" xfId="1995"/>
    <cellStyle name="好_12滨州" xfId="1996"/>
    <cellStyle name="好_2、土地面积、人口、粮食产量基本情况" xfId="1997"/>
    <cellStyle name="好_2006年分析表" xfId="1998"/>
    <cellStyle name="好_2006年基础数据" xfId="1999"/>
    <cellStyle name="好_2006年全省财力计算表（中央、决算）" xfId="2000"/>
    <cellStyle name="好_2006年水利统计指标统计表" xfId="2001"/>
    <cellStyle name="好_2006年在职人员情况" xfId="2002"/>
    <cellStyle name="好_2007年超收额预计（3000亿）" xfId="2003"/>
    <cellStyle name="好_2007年检察院案件数" xfId="2004"/>
    <cellStyle name="好_2007年可用财力" xfId="2005"/>
    <cellStyle name="好_2007年人员分部门统计表" xfId="2006"/>
    <cellStyle name="好_2007年政法部门业务指标" xfId="2007"/>
    <cellStyle name="好_2008年县级公安保障标准落实奖励经费分配测算" xfId="2008"/>
    <cellStyle name="好_2008云南省分县市中小学教职工统计表（教育厅提供）" xfId="2009"/>
    <cellStyle name="好_2009年一般性转移支付标准工资" xfId="2010"/>
    <cellStyle name="好_2009年一般性转移支付标准工资_~4190974" xfId="2011"/>
    <cellStyle name="好_2009年一般性转移支付标准工资_~5676413" xfId="2012"/>
    <cellStyle name="好_2009年一般性转移支付标准工资_不用软件计算9.1不考虑经费管理评价xl" xfId="2013"/>
    <cellStyle name="好_2009年一般性转移支付标准工资_地方配套按人均增幅控制8.30xl" xfId="2014"/>
    <cellStyle name="好_2009年一般性转移支付标准工资_地方配套按人均增幅控制8.30一般预算平均增幅、人均可用财力平均增幅两次控制、社会治安系数调整、案件数调整xl" xfId="2015"/>
    <cellStyle name="好_2009年一般性转移支付标准工资_地方配套按人均增幅控制8.31（调整结案率后）xl" xfId="2016"/>
    <cellStyle name="好_2009年一般性转移支付标准工资_奖励补助测算5.22测试" xfId="2017"/>
    <cellStyle name="好_2009年一般性转移支付标准工资_奖励补助测算5.23新" xfId="2018"/>
    <cellStyle name="好_2009年一般性转移支付标准工资_奖励补助测算5.24冯铸" xfId="2019"/>
    <cellStyle name="好_2009年一般性转移支付标准工资_奖励补助测算7.23" xfId="2020"/>
    <cellStyle name="好_2009年一般性转移支付标准工资_奖励补助测算7.25" xfId="2021"/>
    <cellStyle name="好_2009年一般性转移支付标准工资_奖励补助测算7.25 (version 1) (version 1)" xfId="2022"/>
    <cellStyle name="好_2011年09月月报大表" xfId="2023"/>
    <cellStyle name="好_2013年南宁市国有资本经营决算报表(1)" xfId="2024"/>
    <cellStyle name="好_2016年人大预算报表（20160108）小资主任" xfId="2025"/>
    <cellStyle name="好_22湖南" xfId="2026"/>
    <cellStyle name="好_27重庆" xfId="2027"/>
    <cellStyle name="好_28四川" xfId="2028"/>
    <cellStyle name="好_30云南" xfId="2029"/>
    <cellStyle name="好_33甘肃" xfId="2030"/>
    <cellStyle name="好_34青海" xfId="2031"/>
    <cellStyle name="好_530623_2006年县级财政报表附表" xfId="2032"/>
    <cellStyle name="好_530629_2006年县级财政报表附表" xfId="2033"/>
    <cellStyle name="好_5334_2006年迪庆县级财政报表附表" xfId="2034"/>
    <cellStyle name="好_Book1" xfId="2035"/>
    <cellStyle name="好_Book1_1" xfId="2036"/>
    <cellStyle name="好_Book1_1_Book1" xfId="2037"/>
    <cellStyle name="好_Book1_2" xfId="2038"/>
    <cellStyle name="好_Book1_Book1" xfId="2039"/>
    <cellStyle name="好_Book2" xfId="2040"/>
    <cellStyle name="好_M01-2(州市补助收入)" xfId="2041"/>
    <cellStyle name="好_M03" xfId="2042"/>
    <cellStyle name="好_本公支" xfId="2043"/>
    <cellStyle name="好_补充表" xfId="2044"/>
    <cellStyle name="好_不用软件计算9.1不考虑经费管理评价xl" xfId="2045"/>
    <cellStyle name="好_财政供养人员" xfId="2046"/>
    <cellStyle name="好_财政支出对上级的依赖程度" xfId="2047"/>
    <cellStyle name="好_城建部门" xfId="2048"/>
    <cellStyle name="好_地方配套按人均增幅控制8.30xl" xfId="2049"/>
    <cellStyle name="好_地方配套按人均增幅控制8.30一般预算平均增幅、人均可用财力平均增幅两次控制、社会治安系数调整、案件数调整xl" xfId="2050"/>
    <cellStyle name="好_地方配套按人均增幅控制8.31（调整结案率后）xl" xfId="2051"/>
    <cellStyle name="好_第五部分(才淼、饶永宏）" xfId="2052"/>
    <cellStyle name="好_第一部分：综合全" xfId="2053"/>
    <cellStyle name="好_高中教师人数（教育厅1.6日提供）" xfId="2054"/>
    <cellStyle name="好_各市上报2013年收入任务分解落实方案" xfId="2055"/>
    <cellStyle name="好_汇总" xfId="2056"/>
    <cellStyle name="好_汇总-县级财政报表附表" xfId="2057"/>
    <cellStyle name="好_基础数据分析" xfId="2058"/>
    <cellStyle name="好_检验表" xfId="2059"/>
    <cellStyle name="好_检验表（调整后）" xfId="2060"/>
    <cellStyle name="好_江西超收收入安排（1-10月份）" xfId="2061"/>
    <cellStyle name="好_江西超收收入安排（1-10月份）新" xfId="2062"/>
    <cellStyle name="好_奖励补助测算5.22测试" xfId="2063"/>
    <cellStyle name="好_奖励补助测算5.23新" xfId="2064"/>
    <cellStyle name="好_奖励补助测算5.24冯铸" xfId="2065"/>
    <cellStyle name="好_奖励补助测算7.23" xfId="2066"/>
    <cellStyle name="好_奖励补助测算7.25" xfId="2067"/>
    <cellStyle name="好_奖励补助测算7.25 (version 1) (version 1)" xfId="2068"/>
    <cellStyle name="好_教师绩效工资测算表（离退休按各地上报数测算）2009年1月1日" xfId="2069"/>
    <cellStyle name="好_教育厅提供义务教育及高中教师人数（2009年1月6日）" xfId="2070"/>
    <cellStyle name="好_历年教师人数" xfId="2071"/>
    <cellStyle name="好_丽江汇总" xfId="2072"/>
    <cellStyle name="好_辽宁省2007年1-10月份一般预算收入超收及安排情况统计表" xfId="2073"/>
    <cellStyle name="好_平邑" xfId="2074"/>
    <cellStyle name="好_三季度－表二" xfId="2075"/>
    <cellStyle name="好_同德" xfId="2076"/>
    <cellStyle name="好_统计表" xfId="2077"/>
    <cellStyle name="好_卫生部门" xfId="2078"/>
    <cellStyle name="好_文体广播部门" xfId="2079"/>
    <cellStyle name="好_下半年禁毒办案经费分配2544.3万元" xfId="2080"/>
    <cellStyle name="好_下半年禁吸戒毒经费1000万元" xfId="2081"/>
    <cellStyle name="好_县级公安机关公用经费标准奖励测算方案（定稿）" xfId="2082"/>
    <cellStyle name="好_县级基础数据" xfId="2083"/>
    <cellStyle name="好_业务工作量指标" xfId="2084"/>
    <cellStyle name="好_义务教育阶段教职工人数（教育厅提供最终）" xfId="2085"/>
    <cellStyle name="好_云南农村义务教育统计表" xfId="2086"/>
    <cellStyle name="好_云南省2008年中小学教师人数统计表" xfId="2087"/>
    <cellStyle name="好_云南省2008年中小学教职工情况（教育厅提供20090101加工整理）" xfId="2088"/>
    <cellStyle name="好_云南省2008年转移支付测算——州市本级考核部分及政策性测算" xfId="2089"/>
    <cellStyle name="好_指标四" xfId="2090"/>
    <cellStyle name="好_指标五" xfId="2091"/>
    <cellStyle name="好_自治区本级政府性基金情况表" xfId="2092"/>
    <cellStyle name="后继超级链接" xfId="2093"/>
    <cellStyle name="后继超链接" xfId="2094"/>
    <cellStyle name="汇总 10" xfId="2095"/>
    <cellStyle name="汇总 11" xfId="2096"/>
    <cellStyle name="汇总 12" xfId="2097"/>
    <cellStyle name="汇总 13" xfId="2098"/>
    <cellStyle name="汇总 14" xfId="2099"/>
    <cellStyle name="汇总 15" xfId="2100"/>
    <cellStyle name="汇总 16" xfId="2101"/>
    <cellStyle name="汇总 17" xfId="2102"/>
    <cellStyle name="汇总 18" xfId="2103"/>
    <cellStyle name="汇总 19" xfId="2104"/>
    <cellStyle name="汇总 2" xfId="2105"/>
    <cellStyle name="汇总 2 10" xfId="2106"/>
    <cellStyle name="汇总 2 11" xfId="2107"/>
    <cellStyle name="汇总 2 12" xfId="2108"/>
    <cellStyle name="汇总 2 13" xfId="2109"/>
    <cellStyle name="汇总 2 14" xfId="2110"/>
    <cellStyle name="汇总 2 15" xfId="2111"/>
    <cellStyle name="汇总 2 16" xfId="2112"/>
    <cellStyle name="汇总 2 17" xfId="2113"/>
    <cellStyle name="汇总 2 18" xfId="2114"/>
    <cellStyle name="汇总 2 19" xfId="2115"/>
    <cellStyle name="汇总 2 2" xfId="2116"/>
    <cellStyle name="汇总 2 20" xfId="2117"/>
    <cellStyle name="汇总 2 21" xfId="2118"/>
    <cellStyle name="汇总 2 22" xfId="2119"/>
    <cellStyle name="汇总 2 23" xfId="2120"/>
    <cellStyle name="汇总 2 24" xfId="2121"/>
    <cellStyle name="汇总 2 25" xfId="2122"/>
    <cellStyle name="汇总 2 26" xfId="2123"/>
    <cellStyle name="汇总 2 27" xfId="2124"/>
    <cellStyle name="汇总 2 28" xfId="2125"/>
    <cellStyle name="汇总 2 29" xfId="2126"/>
    <cellStyle name="汇总 2 3" xfId="2127"/>
    <cellStyle name="汇总 2 4" xfId="2128"/>
    <cellStyle name="汇总 2 5" xfId="2129"/>
    <cellStyle name="汇总 2 6" xfId="2130"/>
    <cellStyle name="汇总 2 7" xfId="2131"/>
    <cellStyle name="汇总 2 8" xfId="2132"/>
    <cellStyle name="汇总 2 9" xfId="2133"/>
    <cellStyle name="汇总 2_本公支" xfId="2134"/>
    <cellStyle name="汇总 20" xfId="2135"/>
    <cellStyle name="汇总 21" xfId="2136"/>
    <cellStyle name="汇总 22" xfId="2137"/>
    <cellStyle name="汇总 23" xfId="2138"/>
    <cellStyle name="汇总 24" xfId="2139"/>
    <cellStyle name="汇总 25" xfId="2140"/>
    <cellStyle name="汇总 3" xfId="2141"/>
    <cellStyle name="汇总 4" xfId="2142"/>
    <cellStyle name="汇总 5" xfId="2143"/>
    <cellStyle name="汇总 6" xfId="2144"/>
    <cellStyle name="汇总 7" xfId="2145"/>
    <cellStyle name="汇总 8" xfId="2146"/>
    <cellStyle name="汇总 9" xfId="2147"/>
    <cellStyle name="货币 2" xfId="2148"/>
    <cellStyle name="计算 10" xfId="2149"/>
    <cellStyle name="计算 11" xfId="2150"/>
    <cellStyle name="计算 12" xfId="2151"/>
    <cellStyle name="计算 13" xfId="2152"/>
    <cellStyle name="计算 14" xfId="2153"/>
    <cellStyle name="计算 15" xfId="2154"/>
    <cellStyle name="计算 16" xfId="2155"/>
    <cellStyle name="计算 17" xfId="2156"/>
    <cellStyle name="计算 18" xfId="2157"/>
    <cellStyle name="计算 19" xfId="2158"/>
    <cellStyle name="计算 2" xfId="2159"/>
    <cellStyle name="计算 2 10" xfId="2160"/>
    <cellStyle name="计算 2 11" xfId="2161"/>
    <cellStyle name="计算 2 12" xfId="2162"/>
    <cellStyle name="计算 2 13" xfId="2163"/>
    <cellStyle name="计算 2 14" xfId="2164"/>
    <cellStyle name="计算 2 15" xfId="2165"/>
    <cellStyle name="计算 2 16" xfId="2166"/>
    <cellStyle name="计算 2 17" xfId="2167"/>
    <cellStyle name="计算 2 18" xfId="2168"/>
    <cellStyle name="计算 2 19" xfId="2169"/>
    <cellStyle name="计算 2 2" xfId="2170"/>
    <cellStyle name="计算 2 20" xfId="2171"/>
    <cellStyle name="计算 2 21" xfId="2172"/>
    <cellStyle name="计算 2 22" xfId="2173"/>
    <cellStyle name="计算 2 23" xfId="2174"/>
    <cellStyle name="计算 2 24" xfId="2175"/>
    <cellStyle name="计算 2 25" xfId="2176"/>
    <cellStyle name="计算 2 26" xfId="2177"/>
    <cellStyle name="计算 2 27" xfId="2178"/>
    <cellStyle name="计算 2 28" xfId="2179"/>
    <cellStyle name="计算 2 29" xfId="2180"/>
    <cellStyle name="计算 2 3" xfId="2181"/>
    <cellStyle name="计算 2 4" xfId="2182"/>
    <cellStyle name="计算 2 5" xfId="2183"/>
    <cellStyle name="计算 2 6" xfId="2184"/>
    <cellStyle name="计算 2 7" xfId="2185"/>
    <cellStyle name="计算 2 8" xfId="2186"/>
    <cellStyle name="计算 2 9" xfId="2187"/>
    <cellStyle name="计算 2_本公支" xfId="2188"/>
    <cellStyle name="计算 20" xfId="2189"/>
    <cellStyle name="计算 21" xfId="2190"/>
    <cellStyle name="计算 22" xfId="2191"/>
    <cellStyle name="计算 23" xfId="2192"/>
    <cellStyle name="计算 24" xfId="2193"/>
    <cellStyle name="计算 25" xfId="2194"/>
    <cellStyle name="计算 3" xfId="2195"/>
    <cellStyle name="计算 4" xfId="2196"/>
    <cellStyle name="计算 5" xfId="2197"/>
    <cellStyle name="计算 6" xfId="2198"/>
    <cellStyle name="计算 7" xfId="2199"/>
    <cellStyle name="计算 8" xfId="2200"/>
    <cellStyle name="计算 9" xfId="2201"/>
    <cellStyle name="检查单元格 10" xfId="2202"/>
    <cellStyle name="检查单元格 11" xfId="2203"/>
    <cellStyle name="检查单元格 12" xfId="2204"/>
    <cellStyle name="检查单元格 13" xfId="2205"/>
    <cellStyle name="检查单元格 14" xfId="2206"/>
    <cellStyle name="检查单元格 15" xfId="2207"/>
    <cellStyle name="检查单元格 16" xfId="2208"/>
    <cellStyle name="检查单元格 17" xfId="2209"/>
    <cellStyle name="检查单元格 18" xfId="2210"/>
    <cellStyle name="检查单元格 19" xfId="2211"/>
    <cellStyle name="检查单元格 2" xfId="2212"/>
    <cellStyle name="检查单元格 2 10" xfId="2213"/>
    <cellStyle name="检查单元格 2 11" xfId="2214"/>
    <cellStyle name="检查单元格 2 12" xfId="2215"/>
    <cellStyle name="检查单元格 2 13" xfId="2216"/>
    <cellStyle name="检查单元格 2 14" xfId="2217"/>
    <cellStyle name="检查单元格 2 15" xfId="2218"/>
    <cellStyle name="检查单元格 2 16" xfId="2219"/>
    <cellStyle name="检查单元格 2 17" xfId="2220"/>
    <cellStyle name="检查单元格 2 18" xfId="2221"/>
    <cellStyle name="检查单元格 2 19" xfId="2222"/>
    <cellStyle name="检查单元格 2 2" xfId="2223"/>
    <cellStyle name="检查单元格 2 20" xfId="2224"/>
    <cellStyle name="检查单元格 2 21" xfId="2225"/>
    <cellStyle name="检查单元格 2 22" xfId="2226"/>
    <cellStyle name="检查单元格 2 23" xfId="2227"/>
    <cellStyle name="检查单元格 2 24" xfId="2228"/>
    <cellStyle name="检查单元格 2 25" xfId="2229"/>
    <cellStyle name="检查单元格 2 26" xfId="2230"/>
    <cellStyle name="检查单元格 2 27" xfId="2231"/>
    <cellStyle name="检查单元格 2 28" xfId="2232"/>
    <cellStyle name="检查单元格 2 29" xfId="2233"/>
    <cellStyle name="检查单元格 2 3" xfId="2234"/>
    <cellStyle name="检查单元格 2 4" xfId="2235"/>
    <cellStyle name="检查单元格 2 5" xfId="2236"/>
    <cellStyle name="检查单元格 2 6" xfId="2237"/>
    <cellStyle name="检查单元格 2 7" xfId="2238"/>
    <cellStyle name="检查单元格 2 8" xfId="2239"/>
    <cellStyle name="检查单元格 2 9" xfId="2240"/>
    <cellStyle name="检查单元格 2_本公支" xfId="2241"/>
    <cellStyle name="检查单元格 20" xfId="2242"/>
    <cellStyle name="检查单元格 21" xfId="2243"/>
    <cellStyle name="检查单元格 22" xfId="2244"/>
    <cellStyle name="检查单元格 23" xfId="2245"/>
    <cellStyle name="检查单元格 24" xfId="2246"/>
    <cellStyle name="检查单元格 25" xfId="2247"/>
    <cellStyle name="检查单元格 3" xfId="2248"/>
    <cellStyle name="检查单元格 4" xfId="2249"/>
    <cellStyle name="检查单元格 5" xfId="2250"/>
    <cellStyle name="检查单元格 6" xfId="2251"/>
    <cellStyle name="检查单元格 7" xfId="2252"/>
    <cellStyle name="检查单元格 8" xfId="2253"/>
    <cellStyle name="检查单元格 9" xfId="2254"/>
    <cellStyle name="解释性文本 10" xfId="2255"/>
    <cellStyle name="解释性文本 11" xfId="2256"/>
    <cellStyle name="解释性文本 12" xfId="2257"/>
    <cellStyle name="解释性文本 13" xfId="2258"/>
    <cellStyle name="解释性文本 14" xfId="2259"/>
    <cellStyle name="解释性文本 15" xfId="2260"/>
    <cellStyle name="解释性文本 16" xfId="2261"/>
    <cellStyle name="解释性文本 17" xfId="2262"/>
    <cellStyle name="解释性文本 18" xfId="2263"/>
    <cellStyle name="解释性文本 19" xfId="2264"/>
    <cellStyle name="解释性文本 2" xfId="2265"/>
    <cellStyle name="解释性文本 2 10" xfId="2266"/>
    <cellStyle name="解释性文本 2 11" xfId="2267"/>
    <cellStyle name="解释性文本 2 12" xfId="2268"/>
    <cellStyle name="解释性文本 2 13" xfId="2269"/>
    <cellStyle name="解释性文本 2 14" xfId="2270"/>
    <cellStyle name="解释性文本 2 15" xfId="2271"/>
    <cellStyle name="解释性文本 2 16" xfId="2272"/>
    <cellStyle name="解释性文本 2 17" xfId="2273"/>
    <cellStyle name="解释性文本 2 18" xfId="2274"/>
    <cellStyle name="解释性文本 2 19" xfId="2275"/>
    <cellStyle name="解释性文本 2 2" xfId="2276"/>
    <cellStyle name="解释性文本 2 20" xfId="2277"/>
    <cellStyle name="解释性文本 2 21" xfId="2278"/>
    <cellStyle name="解释性文本 2 22" xfId="2279"/>
    <cellStyle name="解释性文本 2 23" xfId="2280"/>
    <cellStyle name="解释性文本 2 24" xfId="2281"/>
    <cellStyle name="解释性文本 2 25" xfId="2282"/>
    <cellStyle name="解释性文本 2 26" xfId="2283"/>
    <cellStyle name="解释性文本 2 27" xfId="2284"/>
    <cellStyle name="解释性文本 2 28" xfId="2285"/>
    <cellStyle name="解释性文本 2 29" xfId="2286"/>
    <cellStyle name="解释性文本 2 3" xfId="2287"/>
    <cellStyle name="解释性文本 2 4" xfId="2288"/>
    <cellStyle name="解释性文本 2 5" xfId="2289"/>
    <cellStyle name="解释性文本 2 6" xfId="2290"/>
    <cellStyle name="解释性文本 2 7" xfId="2291"/>
    <cellStyle name="解释性文本 2 8" xfId="2292"/>
    <cellStyle name="解释性文本 2 9" xfId="2293"/>
    <cellStyle name="解释性文本 2_本公支" xfId="2294"/>
    <cellStyle name="解释性文本 20" xfId="2295"/>
    <cellStyle name="解释性文本 21" xfId="2296"/>
    <cellStyle name="解释性文本 22" xfId="2297"/>
    <cellStyle name="解释性文本 23" xfId="2298"/>
    <cellStyle name="解释性文本 24" xfId="2299"/>
    <cellStyle name="解释性文本 25" xfId="2300"/>
    <cellStyle name="解释性文本 3" xfId="2301"/>
    <cellStyle name="解释性文本 4" xfId="2302"/>
    <cellStyle name="解释性文本 5" xfId="2303"/>
    <cellStyle name="解释性文本 6" xfId="2304"/>
    <cellStyle name="解释性文本 7" xfId="2305"/>
    <cellStyle name="解释性文本 8" xfId="2306"/>
    <cellStyle name="解释性文本 9" xfId="2307"/>
    <cellStyle name="借出原因" xfId="2308"/>
    <cellStyle name="警告文本 10" xfId="2309"/>
    <cellStyle name="警告文本 11" xfId="2310"/>
    <cellStyle name="警告文本 12" xfId="2311"/>
    <cellStyle name="警告文本 13" xfId="2312"/>
    <cellStyle name="警告文本 14" xfId="2313"/>
    <cellStyle name="警告文本 15" xfId="2314"/>
    <cellStyle name="警告文本 16" xfId="2315"/>
    <cellStyle name="警告文本 17" xfId="2316"/>
    <cellStyle name="警告文本 18" xfId="2317"/>
    <cellStyle name="警告文本 19" xfId="2318"/>
    <cellStyle name="警告文本 2" xfId="2319"/>
    <cellStyle name="警告文本 2 10" xfId="2320"/>
    <cellStyle name="警告文本 2 11" xfId="2321"/>
    <cellStyle name="警告文本 2 12" xfId="2322"/>
    <cellStyle name="警告文本 2 13" xfId="2323"/>
    <cellStyle name="警告文本 2 14" xfId="2324"/>
    <cellStyle name="警告文本 2 15" xfId="2325"/>
    <cellStyle name="警告文本 2 16" xfId="2326"/>
    <cellStyle name="警告文本 2 17" xfId="2327"/>
    <cellStyle name="警告文本 2 18" xfId="2328"/>
    <cellStyle name="警告文本 2 19" xfId="2329"/>
    <cellStyle name="警告文本 2 2" xfId="2330"/>
    <cellStyle name="警告文本 2 20" xfId="2331"/>
    <cellStyle name="警告文本 2 21" xfId="2332"/>
    <cellStyle name="警告文本 2 22" xfId="2333"/>
    <cellStyle name="警告文本 2 23" xfId="2334"/>
    <cellStyle name="警告文本 2 24" xfId="2335"/>
    <cellStyle name="警告文本 2 25" xfId="2336"/>
    <cellStyle name="警告文本 2 26" xfId="2337"/>
    <cellStyle name="警告文本 2 27" xfId="2338"/>
    <cellStyle name="警告文本 2 28" xfId="2339"/>
    <cellStyle name="警告文本 2 29" xfId="2340"/>
    <cellStyle name="警告文本 2 3" xfId="2341"/>
    <cellStyle name="警告文本 2 4" xfId="2342"/>
    <cellStyle name="警告文本 2 5" xfId="2343"/>
    <cellStyle name="警告文本 2 6" xfId="2344"/>
    <cellStyle name="警告文本 2 7" xfId="2345"/>
    <cellStyle name="警告文本 2 8" xfId="2346"/>
    <cellStyle name="警告文本 2 9" xfId="2347"/>
    <cellStyle name="警告文本 2_本公支" xfId="2348"/>
    <cellStyle name="警告文本 20" xfId="2349"/>
    <cellStyle name="警告文本 21" xfId="2350"/>
    <cellStyle name="警告文本 22" xfId="2351"/>
    <cellStyle name="警告文本 23" xfId="2352"/>
    <cellStyle name="警告文本 24" xfId="2353"/>
    <cellStyle name="警告文本 25" xfId="2354"/>
    <cellStyle name="警告文本 3" xfId="2355"/>
    <cellStyle name="警告文本 4" xfId="2356"/>
    <cellStyle name="警告文本 5" xfId="2357"/>
    <cellStyle name="警告文本 6" xfId="2358"/>
    <cellStyle name="警告文本 7" xfId="2359"/>
    <cellStyle name="警告文本 8" xfId="2360"/>
    <cellStyle name="警告文本 9" xfId="2361"/>
    <cellStyle name="链接单元格 10" xfId="2362"/>
    <cellStyle name="链接单元格 11" xfId="2363"/>
    <cellStyle name="链接单元格 12" xfId="2364"/>
    <cellStyle name="链接单元格 13" xfId="2365"/>
    <cellStyle name="链接单元格 14" xfId="2366"/>
    <cellStyle name="链接单元格 15" xfId="2367"/>
    <cellStyle name="链接单元格 16" xfId="2368"/>
    <cellStyle name="链接单元格 17" xfId="2369"/>
    <cellStyle name="链接单元格 18" xfId="2370"/>
    <cellStyle name="链接单元格 19" xfId="2371"/>
    <cellStyle name="链接单元格 2" xfId="2372"/>
    <cellStyle name="链接单元格 2 10" xfId="2373"/>
    <cellStyle name="链接单元格 2 11" xfId="2374"/>
    <cellStyle name="链接单元格 2 12" xfId="2375"/>
    <cellStyle name="链接单元格 2 13" xfId="2376"/>
    <cellStyle name="链接单元格 2 14" xfId="2377"/>
    <cellStyle name="链接单元格 2 15" xfId="2378"/>
    <cellStyle name="链接单元格 2 16" xfId="2379"/>
    <cellStyle name="链接单元格 2 17" xfId="2380"/>
    <cellStyle name="链接单元格 2 18" xfId="2381"/>
    <cellStyle name="链接单元格 2 19" xfId="2382"/>
    <cellStyle name="链接单元格 2 2" xfId="2383"/>
    <cellStyle name="链接单元格 2 20" xfId="2384"/>
    <cellStyle name="链接单元格 2 21" xfId="2385"/>
    <cellStyle name="链接单元格 2 22" xfId="2386"/>
    <cellStyle name="链接单元格 2 23" xfId="2387"/>
    <cellStyle name="链接单元格 2 24" xfId="2388"/>
    <cellStyle name="链接单元格 2 25" xfId="2389"/>
    <cellStyle name="链接单元格 2 26" xfId="2390"/>
    <cellStyle name="链接单元格 2 27" xfId="2391"/>
    <cellStyle name="链接单元格 2 28" xfId="2392"/>
    <cellStyle name="链接单元格 2 29" xfId="2393"/>
    <cellStyle name="链接单元格 2 3" xfId="2394"/>
    <cellStyle name="链接单元格 2 4" xfId="2395"/>
    <cellStyle name="链接单元格 2 5" xfId="2396"/>
    <cellStyle name="链接单元格 2 6" xfId="2397"/>
    <cellStyle name="链接单元格 2 7" xfId="2398"/>
    <cellStyle name="链接单元格 2 8" xfId="2399"/>
    <cellStyle name="链接单元格 2 9" xfId="2400"/>
    <cellStyle name="链接单元格 2_本公支" xfId="2401"/>
    <cellStyle name="链接单元格 20" xfId="2402"/>
    <cellStyle name="链接单元格 21" xfId="2403"/>
    <cellStyle name="链接单元格 22" xfId="2404"/>
    <cellStyle name="链接单元格 23" xfId="2405"/>
    <cellStyle name="链接单元格 24" xfId="2406"/>
    <cellStyle name="链接单元格 25" xfId="2407"/>
    <cellStyle name="链接单元格 3" xfId="2408"/>
    <cellStyle name="链接单元格 4" xfId="2409"/>
    <cellStyle name="链接单元格 5" xfId="2410"/>
    <cellStyle name="链接单元格 6" xfId="2411"/>
    <cellStyle name="链接单元格 7" xfId="2412"/>
    <cellStyle name="链接单元格 8" xfId="2413"/>
    <cellStyle name="链接单元格 9" xfId="2414"/>
    <cellStyle name="霓付 [0]_ +Foil &amp; -FOIL &amp; PAPER" xfId="2415"/>
    <cellStyle name="霓付_ +Foil &amp; -FOIL &amp; PAPER" xfId="2416"/>
    <cellStyle name="烹拳 [0]_ +Foil &amp; -FOIL &amp; PAPER" xfId="2417"/>
    <cellStyle name="烹拳_ +Foil &amp; -FOIL &amp; PAPER" xfId="2418"/>
    <cellStyle name="普通_ 白土" xfId="2419"/>
    <cellStyle name="千分位[0]_ 白土" xfId="2420"/>
    <cellStyle name="千分位_ 白土" xfId="2421"/>
    <cellStyle name="千位[0]_ 方正PC" xfId="2422"/>
    <cellStyle name="千位_ 方正PC" xfId="2423"/>
    <cellStyle name="千位分隔 2" xfId="2424"/>
    <cellStyle name="千位分隔 3" xfId="2425"/>
    <cellStyle name="千位分隔 4" xfId="2426"/>
    <cellStyle name="千位分隔 5" xfId="2427"/>
    <cellStyle name="千位分隔 6" xfId="2428"/>
    <cellStyle name="千位分隔[0] 2" xfId="2429"/>
    <cellStyle name="千位分隔[0] 2 2" xfId="2430"/>
    <cellStyle name="千位分隔[0] 3" xfId="2431"/>
    <cellStyle name="千位分隔[0] 3 2" xfId="2432"/>
    <cellStyle name="千位分隔[0] 3 3" xfId="2433"/>
    <cellStyle name="千位分隔[0] 3 4" xfId="2434"/>
    <cellStyle name="千位分隔[0] 3 5" xfId="2435"/>
    <cellStyle name="千位分隔[0] 3 6" xfId="2436"/>
    <cellStyle name="千位分隔[0] 3 6 2" xfId="2437"/>
    <cellStyle name="千位分隔[0] 3 7" xfId="2438"/>
    <cellStyle name="千位分隔[0] 3 8" xfId="2439"/>
    <cellStyle name="千位分季_新建 Microsoft Excel 工作表" xfId="2440"/>
    <cellStyle name="钎霖_4岿角利" xfId="2441"/>
    <cellStyle name="强调 1" xfId="2442"/>
    <cellStyle name="强调 2" xfId="2443"/>
    <cellStyle name="强调 3" xfId="2444"/>
    <cellStyle name="强调文字颜色 1 10" xfId="2445"/>
    <cellStyle name="强调文字颜色 1 11" xfId="2446"/>
    <cellStyle name="强调文字颜色 1 12" xfId="2447"/>
    <cellStyle name="强调文字颜色 1 13" xfId="2448"/>
    <cellStyle name="强调文字颜色 1 14" xfId="2449"/>
    <cellStyle name="强调文字颜色 1 15" xfId="2450"/>
    <cellStyle name="强调文字颜色 1 16" xfId="2451"/>
    <cellStyle name="强调文字颜色 1 17" xfId="2452"/>
    <cellStyle name="强调文字颜色 1 18" xfId="2453"/>
    <cellStyle name="强调文字颜色 1 19" xfId="2454"/>
    <cellStyle name="强调文字颜色 1 2" xfId="2455"/>
    <cellStyle name="强调文字颜色 1 2 10" xfId="2456"/>
    <cellStyle name="强调文字颜色 1 2 11" xfId="2457"/>
    <cellStyle name="强调文字颜色 1 2 12" xfId="2458"/>
    <cellStyle name="强调文字颜色 1 2 13" xfId="2459"/>
    <cellStyle name="强调文字颜色 1 2 14" xfId="2460"/>
    <cellStyle name="强调文字颜色 1 2 15" xfId="2461"/>
    <cellStyle name="强调文字颜色 1 2 16" xfId="2462"/>
    <cellStyle name="强调文字颜色 1 2 17" xfId="2463"/>
    <cellStyle name="强调文字颜色 1 2 18" xfId="2464"/>
    <cellStyle name="强调文字颜色 1 2 19" xfId="2465"/>
    <cellStyle name="强调文字颜色 1 2 2" xfId="2466"/>
    <cellStyle name="强调文字颜色 1 2 20" xfId="2467"/>
    <cellStyle name="强调文字颜色 1 2 21" xfId="2468"/>
    <cellStyle name="强调文字颜色 1 2 22" xfId="2469"/>
    <cellStyle name="强调文字颜色 1 2 23" xfId="2470"/>
    <cellStyle name="强调文字颜色 1 2 24" xfId="2471"/>
    <cellStyle name="强调文字颜色 1 2 25" xfId="2472"/>
    <cellStyle name="强调文字颜色 1 2 26" xfId="2473"/>
    <cellStyle name="强调文字颜色 1 2 27" xfId="2474"/>
    <cellStyle name="强调文字颜色 1 2 28" xfId="2475"/>
    <cellStyle name="强调文字颜色 1 2 29" xfId="2476"/>
    <cellStyle name="强调文字颜色 1 2 3" xfId="2477"/>
    <cellStyle name="强调文字颜色 1 2 4" xfId="2478"/>
    <cellStyle name="强调文字颜色 1 2 5" xfId="2479"/>
    <cellStyle name="强调文字颜色 1 2 6" xfId="2480"/>
    <cellStyle name="强调文字颜色 1 2 7" xfId="2481"/>
    <cellStyle name="强调文字颜色 1 2 8" xfId="2482"/>
    <cellStyle name="强调文字颜色 1 2 9" xfId="2483"/>
    <cellStyle name="强调文字颜色 1 2_本公支" xfId="2484"/>
    <cellStyle name="强调文字颜色 1 20" xfId="2485"/>
    <cellStyle name="强调文字颜色 1 21" xfId="2486"/>
    <cellStyle name="强调文字颜色 1 22" xfId="2487"/>
    <cellStyle name="强调文字颜色 1 23" xfId="2488"/>
    <cellStyle name="强调文字颜色 1 24" xfId="2489"/>
    <cellStyle name="强调文字颜色 1 25" xfId="2490"/>
    <cellStyle name="强调文字颜色 1 3" xfId="2491"/>
    <cellStyle name="强调文字颜色 1 4" xfId="2492"/>
    <cellStyle name="强调文字颜色 1 5" xfId="2493"/>
    <cellStyle name="强调文字颜色 1 6" xfId="2494"/>
    <cellStyle name="强调文字颜色 1 7" xfId="2495"/>
    <cellStyle name="强调文字颜色 1 8" xfId="2496"/>
    <cellStyle name="强调文字颜色 1 9" xfId="2497"/>
    <cellStyle name="强调文字颜色 2 10" xfId="2498"/>
    <cellStyle name="强调文字颜色 2 11" xfId="2499"/>
    <cellStyle name="强调文字颜色 2 12" xfId="2500"/>
    <cellStyle name="强调文字颜色 2 13" xfId="2501"/>
    <cellStyle name="强调文字颜色 2 14" xfId="2502"/>
    <cellStyle name="强调文字颜色 2 15" xfId="2503"/>
    <cellStyle name="强调文字颜色 2 16" xfId="2504"/>
    <cellStyle name="强调文字颜色 2 17" xfId="2505"/>
    <cellStyle name="强调文字颜色 2 18" xfId="2506"/>
    <cellStyle name="强调文字颜色 2 19" xfId="2507"/>
    <cellStyle name="强调文字颜色 2 2" xfId="2508"/>
    <cellStyle name="强调文字颜色 2 2 10" xfId="2509"/>
    <cellStyle name="强调文字颜色 2 2 11" xfId="2510"/>
    <cellStyle name="强调文字颜色 2 2 12" xfId="2511"/>
    <cellStyle name="强调文字颜色 2 2 13" xfId="2512"/>
    <cellStyle name="强调文字颜色 2 2 14" xfId="2513"/>
    <cellStyle name="强调文字颜色 2 2 15" xfId="2514"/>
    <cellStyle name="强调文字颜色 2 2 16" xfId="2515"/>
    <cellStyle name="强调文字颜色 2 2 17" xfId="2516"/>
    <cellStyle name="强调文字颜色 2 2 18" xfId="2517"/>
    <cellStyle name="强调文字颜色 2 2 19" xfId="2518"/>
    <cellStyle name="强调文字颜色 2 2 2" xfId="2519"/>
    <cellStyle name="强调文字颜色 2 2 20" xfId="2520"/>
    <cellStyle name="强调文字颜色 2 2 21" xfId="2521"/>
    <cellStyle name="强调文字颜色 2 2 22" xfId="2522"/>
    <cellStyle name="强调文字颜色 2 2 23" xfId="2523"/>
    <cellStyle name="强调文字颜色 2 2 24" xfId="2524"/>
    <cellStyle name="强调文字颜色 2 2 25" xfId="2525"/>
    <cellStyle name="强调文字颜色 2 2 26" xfId="2526"/>
    <cellStyle name="强调文字颜色 2 2 27" xfId="2527"/>
    <cellStyle name="强调文字颜色 2 2 28" xfId="2528"/>
    <cellStyle name="强调文字颜色 2 2 29" xfId="2529"/>
    <cellStyle name="强调文字颜色 2 2 3" xfId="2530"/>
    <cellStyle name="强调文字颜色 2 2 4" xfId="2531"/>
    <cellStyle name="强调文字颜色 2 2 5" xfId="2532"/>
    <cellStyle name="强调文字颜色 2 2 6" xfId="2533"/>
    <cellStyle name="强调文字颜色 2 2 7" xfId="2534"/>
    <cellStyle name="强调文字颜色 2 2 8" xfId="2535"/>
    <cellStyle name="强调文字颜色 2 2 9" xfId="2536"/>
    <cellStyle name="强调文字颜色 2 2_本公支" xfId="2537"/>
    <cellStyle name="强调文字颜色 2 20" xfId="2538"/>
    <cellStyle name="强调文字颜色 2 21" xfId="2539"/>
    <cellStyle name="强调文字颜色 2 22" xfId="2540"/>
    <cellStyle name="强调文字颜色 2 23" xfId="2541"/>
    <cellStyle name="强调文字颜色 2 24" xfId="2542"/>
    <cellStyle name="强调文字颜色 2 25" xfId="2543"/>
    <cellStyle name="强调文字颜色 2 3" xfId="2544"/>
    <cellStyle name="强调文字颜色 2 4" xfId="2545"/>
    <cellStyle name="强调文字颜色 2 5" xfId="2546"/>
    <cellStyle name="强调文字颜色 2 6" xfId="2547"/>
    <cellStyle name="强调文字颜色 2 7" xfId="2548"/>
    <cellStyle name="强调文字颜色 2 8" xfId="2549"/>
    <cellStyle name="强调文字颜色 2 9" xfId="2550"/>
    <cellStyle name="强调文字颜色 3 10" xfId="2551"/>
    <cellStyle name="强调文字颜色 3 11" xfId="2552"/>
    <cellStyle name="强调文字颜色 3 12" xfId="2553"/>
    <cellStyle name="强调文字颜色 3 13" xfId="2554"/>
    <cellStyle name="强调文字颜色 3 14" xfId="2555"/>
    <cellStyle name="强调文字颜色 3 15" xfId="2556"/>
    <cellStyle name="强调文字颜色 3 16" xfId="2557"/>
    <cellStyle name="强调文字颜色 3 17" xfId="2558"/>
    <cellStyle name="强调文字颜色 3 18" xfId="2559"/>
    <cellStyle name="强调文字颜色 3 19" xfId="2560"/>
    <cellStyle name="强调文字颜色 3 2" xfId="2561"/>
    <cellStyle name="强调文字颜色 3 2 10" xfId="2562"/>
    <cellStyle name="强调文字颜色 3 2 11" xfId="2563"/>
    <cellStyle name="强调文字颜色 3 2 12" xfId="2564"/>
    <cellStyle name="强调文字颜色 3 2 13" xfId="2565"/>
    <cellStyle name="强调文字颜色 3 2 14" xfId="2566"/>
    <cellStyle name="强调文字颜色 3 2 15" xfId="2567"/>
    <cellStyle name="强调文字颜色 3 2 16" xfId="2568"/>
    <cellStyle name="强调文字颜色 3 2 17" xfId="2569"/>
    <cellStyle name="强调文字颜色 3 2 18" xfId="2570"/>
    <cellStyle name="强调文字颜色 3 2 19" xfId="2571"/>
    <cellStyle name="强调文字颜色 3 2 2" xfId="2572"/>
    <cellStyle name="强调文字颜色 3 2 20" xfId="2573"/>
    <cellStyle name="强调文字颜色 3 2 21" xfId="2574"/>
    <cellStyle name="强调文字颜色 3 2 22" xfId="2575"/>
    <cellStyle name="强调文字颜色 3 2 23" xfId="2576"/>
    <cellStyle name="强调文字颜色 3 2 24" xfId="2577"/>
    <cellStyle name="强调文字颜色 3 2 25" xfId="2578"/>
    <cellStyle name="强调文字颜色 3 2 26" xfId="2579"/>
    <cellStyle name="强调文字颜色 3 2 27" xfId="2580"/>
    <cellStyle name="强调文字颜色 3 2 28" xfId="2581"/>
    <cellStyle name="强调文字颜色 3 2 29" xfId="2582"/>
    <cellStyle name="强调文字颜色 3 2 3" xfId="2583"/>
    <cellStyle name="强调文字颜色 3 2 4" xfId="2584"/>
    <cellStyle name="强调文字颜色 3 2 5" xfId="2585"/>
    <cellStyle name="强调文字颜色 3 2 6" xfId="2586"/>
    <cellStyle name="强调文字颜色 3 2 7" xfId="2587"/>
    <cellStyle name="强调文字颜色 3 2 8" xfId="2588"/>
    <cellStyle name="强调文字颜色 3 2 9" xfId="2589"/>
    <cellStyle name="强调文字颜色 3 2_本公支" xfId="2590"/>
    <cellStyle name="强调文字颜色 3 20" xfId="2591"/>
    <cellStyle name="强调文字颜色 3 21" xfId="2592"/>
    <cellStyle name="强调文字颜色 3 22" xfId="2593"/>
    <cellStyle name="强调文字颜色 3 23" xfId="2594"/>
    <cellStyle name="强调文字颜色 3 24" xfId="2595"/>
    <cellStyle name="强调文字颜色 3 25" xfId="2596"/>
    <cellStyle name="强调文字颜色 3 3" xfId="2597"/>
    <cellStyle name="强调文字颜色 3 4" xfId="2598"/>
    <cellStyle name="强调文字颜色 3 5" xfId="2599"/>
    <cellStyle name="强调文字颜色 3 6" xfId="2600"/>
    <cellStyle name="强调文字颜色 3 7" xfId="2601"/>
    <cellStyle name="强调文字颜色 3 8" xfId="2602"/>
    <cellStyle name="强调文字颜色 3 9" xfId="2603"/>
    <cellStyle name="强调文字颜色 4 10" xfId="2604"/>
    <cellStyle name="强调文字颜色 4 11" xfId="2605"/>
    <cellStyle name="强调文字颜色 4 12" xfId="2606"/>
    <cellStyle name="强调文字颜色 4 13" xfId="2607"/>
    <cellStyle name="强调文字颜色 4 14" xfId="2608"/>
    <cellStyle name="强调文字颜色 4 15" xfId="2609"/>
    <cellStyle name="强调文字颜色 4 16" xfId="2610"/>
    <cellStyle name="强调文字颜色 4 17" xfId="2611"/>
    <cellStyle name="强调文字颜色 4 18" xfId="2612"/>
    <cellStyle name="强调文字颜色 4 19" xfId="2613"/>
    <cellStyle name="强调文字颜色 4 2" xfId="2614"/>
    <cellStyle name="强调文字颜色 4 2 10" xfId="2615"/>
    <cellStyle name="强调文字颜色 4 2 11" xfId="2616"/>
    <cellStyle name="强调文字颜色 4 2 12" xfId="2617"/>
    <cellStyle name="强调文字颜色 4 2 13" xfId="2618"/>
    <cellStyle name="强调文字颜色 4 2 14" xfId="2619"/>
    <cellStyle name="强调文字颜色 4 2 15" xfId="2620"/>
    <cellStyle name="强调文字颜色 4 2 16" xfId="2621"/>
    <cellStyle name="强调文字颜色 4 2 17" xfId="2622"/>
    <cellStyle name="强调文字颜色 4 2 18" xfId="2623"/>
    <cellStyle name="强调文字颜色 4 2 19" xfId="2624"/>
    <cellStyle name="强调文字颜色 4 2 2" xfId="2625"/>
    <cellStyle name="强调文字颜色 4 2 20" xfId="2626"/>
    <cellStyle name="强调文字颜色 4 2 21" xfId="2627"/>
    <cellStyle name="强调文字颜色 4 2 22" xfId="2628"/>
    <cellStyle name="强调文字颜色 4 2 23" xfId="2629"/>
    <cellStyle name="强调文字颜色 4 2 24" xfId="2630"/>
    <cellStyle name="强调文字颜色 4 2 25" xfId="2631"/>
    <cellStyle name="强调文字颜色 4 2 26" xfId="2632"/>
    <cellStyle name="强调文字颜色 4 2 27" xfId="2633"/>
    <cellStyle name="强调文字颜色 4 2 28" xfId="2634"/>
    <cellStyle name="强调文字颜色 4 2 29" xfId="2635"/>
    <cellStyle name="强调文字颜色 4 2 3" xfId="2636"/>
    <cellStyle name="强调文字颜色 4 2 4" xfId="2637"/>
    <cellStyle name="强调文字颜色 4 2 5" xfId="2638"/>
    <cellStyle name="强调文字颜色 4 2 6" xfId="2639"/>
    <cellStyle name="强调文字颜色 4 2 7" xfId="2640"/>
    <cellStyle name="强调文字颜色 4 2 8" xfId="2641"/>
    <cellStyle name="强调文字颜色 4 2 9" xfId="2642"/>
    <cellStyle name="强调文字颜色 4 2_本公支" xfId="2643"/>
    <cellStyle name="强调文字颜色 4 20" xfId="2644"/>
    <cellStyle name="强调文字颜色 4 21" xfId="2645"/>
    <cellStyle name="强调文字颜色 4 22" xfId="2646"/>
    <cellStyle name="强调文字颜色 4 23" xfId="2647"/>
    <cellStyle name="强调文字颜色 4 24" xfId="2648"/>
    <cellStyle name="强调文字颜色 4 25" xfId="2649"/>
    <cellStyle name="强调文字颜色 4 3" xfId="2650"/>
    <cellStyle name="强调文字颜色 4 4" xfId="2651"/>
    <cellStyle name="强调文字颜色 4 5" xfId="2652"/>
    <cellStyle name="强调文字颜色 4 6" xfId="2653"/>
    <cellStyle name="强调文字颜色 4 7" xfId="2654"/>
    <cellStyle name="强调文字颜色 4 8" xfId="2655"/>
    <cellStyle name="强调文字颜色 4 9" xfId="2656"/>
    <cellStyle name="强调文字颜色 5 10" xfId="2657"/>
    <cellStyle name="强调文字颜色 5 11" xfId="2658"/>
    <cellStyle name="强调文字颜色 5 12" xfId="2659"/>
    <cellStyle name="强调文字颜色 5 13" xfId="2660"/>
    <cellStyle name="强调文字颜色 5 14" xfId="2661"/>
    <cellStyle name="强调文字颜色 5 15" xfId="2662"/>
    <cellStyle name="强调文字颜色 5 16" xfId="2663"/>
    <cellStyle name="强调文字颜色 5 17" xfId="2664"/>
    <cellStyle name="强调文字颜色 5 18" xfId="2665"/>
    <cellStyle name="强调文字颜色 5 19" xfId="2666"/>
    <cellStyle name="强调文字颜色 5 2" xfId="2667"/>
    <cellStyle name="强调文字颜色 5 2 10" xfId="2668"/>
    <cellStyle name="强调文字颜色 5 2 11" xfId="2669"/>
    <cellStyle name="强调文字颜色 5 2 12" xfId="2670"/>
    <cellStyle name="强调文字颜色 5 2 13" xfId="2671"/>
    <cellStyle name="强调文字颜色 5 2 14" xfId="2672"/>
    <cellStyle name="强调文字颜色 5 2 15" xfId="2673"/>
    <cellStyle name="强调文字颜色 5 2 16" xfId="2674"/>
    <cellStyle name="强调文字颜色 5 2 17" xfId="2675"/>
    <cellStyle name="强调文字颜色 5 2 18" xfId="2676"/>
    <cellStyle name="强调文字颜色 5 2 19" xfId="2677"/>
    <cellStyle name="强调文字颜色 5 2 2" xfId="2678"/>
    <cellStyle name="强调文字颜色 5 2 20" xfId="2679"/>
    <cellStyle name="强调文字颜色 5 2 21" xfId="2680"/>
    <cellStyle name="强调文字颜色 5 2 22" xfId="2681"/>
    <cellStyle name="强调文字颜色 5 2 23" xfId="2682"/>
    <cellStyle name="强调文字颜色 5 2 24" xfId="2683"/>
    <cellStyle name="强调文字颜色 5 2 25" xfId="2684"/>
    <cellStyle name="强调文字颜色 5 2 26" xfId="2685"/>
    <cellStyle name="强调文字颜色 5 2 27" xfId="2686"/>
    <cellStyle name="强调文字颜色 5 2 28" xfId="2687"/>
    <cellStyle name="强调文字颜色 5 2 29" xfId="2688"/>
    <cellStyle name="强调文字颜色 5 2 3" xfId="2689"/>
    <cellStyle name="强调文字颜色 5 2 4" xfId="2690"/>
    <cellStyle name="强调文字颜色 5 2 5" xfId="2691"/>
    <cellStyle name="强调文字颜色 5 2 6" xfId="2692"/>
    <cellStyle name="强调文字颜色 5 2 7" xfId="2693"/>
    <cellStyle name="强调文字颜色 5 2 8" xfId="2694"/>
    <cellStyle name="强调文字颜色 5 2 9" xfId="2695"/>
    <cellStyle name="强调文字颜色 5 2_本公支" xfId="2696"/>
    <cellStyle name="强调文字颜色 5 20" xfId="2697"/>
    <cellStyle name="强调文字颜色 5 21" xfId="2698"/>
    <cellStyle name="强调文字颜色 5 22" xfId="2699"/>
    <cellStyle name="强调文字颜色 5 23" xfId="2700"/>
    <cellStyle name="强调文字颜色 5 24" xfId="2701"/>
    <cellStyle name="强调文字颜色 5 25" xfId="2702"/>
    <cellStyle name="强调文字颜色 5 3" xfId="2703"/>
    <cellStyle name="强调文字颜色 5 4" xfId="2704"/>
    <cellStyle name="强调文字颜色 5 5" xfId="2705"/>
    <cellStyle name="强调文字颜色 5 6" xfId="2706"/>
    <cellStyle name="强调文字颜色 5 7" xfId="2707"/>
    <cellStyle name="强调文字颜色 5 8" xfId="2708"/>
    <cellStyle name="强调文字颜色 5 9" xfId="2709"/>
    <cellStyle name="强调文字颜色 6 10" xfId="2710"/>
    <cellStyle name="强调文字颜色 6 11" xfId="2711"/>
    <cellStyle name="强调文字颜色 6 12" xfId="2712"/>
    <cellStyle name="强调文字颜色 6 13" xfId="2713"/>
    <cellStyle name="强调文字颜色 6 14" xfId="2714"/>
    <cellStyle name="强调文字颜色 6 15" xfId="2715"/>
    <cellStyle name="强调文字颜色 6 16" xfId="2716"/>
    <cellStyle name="强调文字颜色 6 17" xfId="2717"/>
    <cellStyle name="强调文字颜色 6 18" xfId="2718"/>
    <cellStyle name="强调文字颜色 6 19" xfId="2719"/>
    <cellStyle name="强调文字颜色 6 2" xfId="2720"/>
    <cellStyle name="强调文字颜色 6 2 10" xfId="2721"/>
    <cellStyle name="强调文字颜色 6 2 11" xfId="2722"/>
    <cellStyle name="强调文字颜色 6 2 12" xfId="2723"/>
    <cellStyle name="强调文字颜色 6 2 13" xfId="2724"/>
    <cellStyle name="强调文字颜色 6 2 14" xfId="2725"/>
    <cellStyle name="强调文字颜色 6 2 15" xfId="2726"/>
    <cellStyle name="强调文字颜色 6 2 16" xfId="2727"/>
    <cellStyle name="强调文字颜色 6 2 17" xfId="2728"/>
    <cellStyle name="强调文字颜色 6 2 18" xfId="2729"/>
    <cellStyle name="强调文字颜色 6 2 19" xfId="2730"/>
    <cellStyle name="强调文字颜色 6 2 2" xfId="2731"/>
    <cellStyle name="强调文字颜色 6 2 20" xfId="2732"/>
    <cellStyle name="强调文字颜色 6 2 21" xfId="2733"/>
    <cellStyle name="强调文字颜色 6 2 22" xfId="2734"/>
    <cellStyle name="强调文字颜色 6 2 23" xfId="2735"/>
    <cellStyle name="强调文字颜色 6 2 24" xfId="2736"/>
    <cellStyle name="强调文字颜色 6 2 25" xfId="2737"/>
    <cellStyle name="强调文字颜色 6 2 26" xfId="2738"/>
    <cellStyle name="强调文字颜色 6 2 27" xfId="2739"/>
    <cellStyle name="强调文字颜色 6 2 28" xfId="2740"/>
    <cellStyle name="强调文字颜色 6 2 29" xfId="2741"/>
    <cellStyle name="强调文字颜色 6 2 3" xfId="2742"/>
    <cellStyle name="强调文字颜色 6 2 4" xfId="2743"/>
    <cellStyle name="强调文字颜色 6 2 5" xfId="2744"/>
    <cellStyle name="强调文字颜色 6 2 6" xfId="2745"/>
    <cellStyle name="强调文字颜色 6 2 7" xfId="2746"/>
    <cellStyle name="强调文字颜色 6 2 8" xfId="2747"/>
    <cellStyle name="强调文字颜色 6 2 9" xfId="2748"/>
    <cellStyle name="强调文字颜色 6 2_本公支" xfId="2749"/>
    <cellStyle name="强调文字颜色 6 20" xfId="2750"/>
    <cellStyle name="强调文字颜色 6 21" xfId="2751"/>
    <cellStyle name="强调文字颜色 6 22" xfId="2752"/>
    <cellStyle name="强调文字颜色 6 23" xfId="2753"/>
    <cellStyle name="强调文字颜色 6 24" xfId="2754"/>
    <cellStyle name="强调文字颜色 6 25" xfId="2755"/>
    <cellStyle name="强调文字颜色 6 3" xfId="2756"/>
    <cellStyle name="强调文字颜色 6 4" xfId="2757"/>
    <cellStyle name="强调文字颜色 6 5" xfId="2758"/>
    <cellStyle name="强调文字颜色 6 6" xfId="2759"/>
    <cellStyle name="强调文字颜色 6 7" xfId="2760"/>
    <cellStyle name="强调文字颜色 6 8" xfId="2761"/>
    <cellStyle name="强调文字颜色 6 9" xfId="2762"/>
    <cellStyle name="日期" xfId="2763"/>
    <cellStyle name="商品名称" xfId="2764"/>
    <cellStyle name="适中 10" xfId="2765"/>
    <cellStyle name="适中 11" xfId="2766"/>
    <cellStyle name="适中 12" xfId="2767"/>
    <cellStyle name="适中 13" xfId="2768"/>
    <cellStyle name="适中 14" xfId="2769"/>
    <cellStyle name="适中 15" xfId="2770"/>
    <cellStyle name="适中 16" xfId="2771"/>
    <cellStyle name="适中 17" xfId="2772"/>
    <cellStyle name="适中 18" xfId="2773"/>
    <cellStyle name="适中 19" xfId="2774"/>
    <cellStyle name="适中 2" xfId="2775"/>
    <cellStyle name="适中 2 10" xfId="2776"/>
    <cellStyle name="适中 2 11" xfId="2777"/>
    <cellStyle name="适中 2 12" xfId="2778"/>
    <cellStyle name="适中 2 13" xfId="2779"/>
    <cellStyle name="适中 2 14" xfId="2780"/>
    <cellStyle name="适中 2 15" xfId="2781"/>
    <cellStyle name="适中 2 16" xfId="2782"/>
    <cellStyle name="适中 2 17" xfId="2783"/>
    <cellStyle name="适中 2 18" xfId="2784"/>
    <cellStyle name="适中 2 19" xfId="2785"/>
    <cellStyle name="适中 2 2" xfId="2786"/>
    <cellStyle name="适中 2 20" xfId="2787"/>
    <cellStyle name="适中 2 21" xfId="2788"/>
    <cellStyle name="适中 2 22" xfId="2789"/>
    <cellStyle name="适中 2 23" xfId="2790"/>
    <cellStyle name="适中 2 24" xfId="2791"/>
    <cellStyle name="适中 2 25" xfId="2792"/>
    <cellStyle name="适中 2 26" xfId="2793"/>
    <cellStyle name="适中 2 27" xfId="2794"/>
    <cellStyle name="适中 2 28" xfId="2795"/>
    <cellStyle name="适中 2 29" xfId="2796"/>
    <cellStyle name="适中 2 3" xfId="2797"/>
    <cellStyle name="适中 2 4" xfId="2798"/>
    <cellStyle name="适中 2 5" xfId="2799"/>
    <cellStyle name="适中 2 6" xfId="2800"/>
    <cellStyle name="适中 2 7" xfId="2801"/>
    <cellStyle name="适中 2 8" xfId="2802"/>
    <cellStyle name="适中 2 9" xfId="2803"/>
    <cellStyle name="适中 2_本公支" xfId="2804"/>
    <cellStyle name="适中 20" xfId="2805"/>
    <cellStyle name="适中 21" xfId="2806"/>
    <cellStyle name="适中 22" xfId="2807"/>
    <cellStyle name="适中 23" xfId="2808"/>
    <cellStyle name="适中 24" xfId="2809"/>
    <cellStyle name="适中 25" xfId="2810"/>
    <cellStyle name="适中 3" xfId="2811"/>
    <cellStyle name="适中 4" xfId="2812"/>
    <cellStyle name="适中 5" xfId="2813"/>
    <cellStyle name="适中 6" xfId="2814"/>
    <cellStyle name="适中 7" xfId="2815"/>
    <cellStyle name="适中 8" xfId="2816"/>
    <cellStyle name="适中 9" xfId="2817"/>
    <cellStyle name="输出 10" xfId="2818"/>
    <cellStyle name="输出 11" xfId="2819"/>
    <cellStyle name="输出 12" xfId="2820"/>
    <cellStyle name="输出 13" xfId="2821"/>
    <cellStyle name="输出 14" xfId="2822"/>
    <cellStyle name="输出 15" xfId="2823"/>
    <cellStyle name="输出 16" xfId="2824"/>
    <cellStyle name="输出 17" xfId="2825"/>
    <cellStyle name="输出 18" xfId="2826"/>
    <cellStyle name="输出 19" xfId="2827"/>
    <cellStyle name="输出 2" xfId="2828"/>
    <cellStyle name="输出 2 10" xfId="2829"/>
    <cellStyle name="输出 2 11" xfId="2830"/>
    <cellStyle name="输出 2 12" xfId="2831"/>
    <cellStyle name="输出 2 13" xfId="2832"/>
    <cellStyle name="输出 2 14" xfId="2833"/>
    <cellStyle name="输出 2 15" xfId="2834"/>
    <cellStyle name="输出 2 16" xfId="2835"/>
    <cellStyle name="输出 2 17" xfId="2836"/>
    <cellStyle name="输出 2 18" xfId="2837"/>
    <cellStyle name="输出 2 19" xfId="2838"/>
    <cellStyle name="输出 2 2" xfId="2839"/>
    <cellStyle name="输出 2 20" xfId="2840"/>
    <cellStyle name="输出 2 21" xfId="2841"/>
    <cellStyle name="输出 2 22" xfId="2842"/>
    <cellStyle name="输出 2 23" xfId="2843"/>
    <cellStyle name="输出 2 24" xfId="2844"/>
    <cellStyle name="输出 2 25" xfId="2845"/>
    <cellStyle name="输出 2 26" xfId="2846"/>
    <cellStyle name="输出 2 27" xfId="2847"/>
    <cellStyle name="输出 2 28" xfId="2848"/>
    <cellStyle name="输出 2 29" xfId="2849"/>
    <cellStyle name="输出 2 3" xfId="2850"/>
    <cellStyle name="输出 2 4" xfId="2851"/>
    <cellStyle name="输出 2 5" xfId="2852"/>
    <cellStyle name="输出 2 6" xfId="2853"/>
    <cellStyle name="输出 2 7" xfId="2854"/>
    <cellStyle name="输出 2 8" xfId="2855"/>
    <cellStyle name="输出 2 9" xfId="2856"/>
    <cellStyle name="输出 2_本公支" xfId="2857"/>
    <cellStyle name="输出 20" xfId="2858"/>
    <cellStyle name="输出 21" xfId="2859"/>
    <cellStyle name="输出 22" xfId="2860"/>
    <cellStyle name="输出 23" xfId="2861"/>
    <cellStyle name="输出 24" xfId="2862"/>
    <cellStyle name="输出 25" xfId="2863"/>
    <cellStyle name="输出 3" xfId="2864"/>
    <cellStyle name="输出 4" xfId="2865"/>
    <cellStyle name="输出 5" xfId="2866"/>
    <cellStyle name="输出 6" xfId="2867"/>
    <cellStyle name="输出 7" xfId="2868"/>
    <cellStyle name="输出 8" xfId="2869"/>
    <cellStyle name="输出 9" xfId="2870"/>
    <cellStyle name="输入 10" xfId="2871"/>
    <cellStyle name="输入 11" xfId="2872"/>
    <cellStyle name="输入 12" xfId="2873"/>
    <cellStyle name="输入 13" xfId="2874"/>
    <cellStyle name="输入 14" xfId="2875"/>
    <cellStyle name="输入 15" xfId="2876"/>
    <cellStyle name="输入 16" xfId="2877"/>
    <cellStyle name="输入 17" xfId="2878"/>
    <cellStyle name="输入 18" xfId="2879"/>
    <cellStyle name="输入 19" xfId="2880"/>
    <cellStyle name="输入 2" xfId="2881"/>
    <cellStyle name="输入 2 10" xfId="2882"/>
    <cellStyle name="输入 2 11" xfId="2883"/>
    <cellStyle name="输入 2 12" xfId="2884"/>
    <cellStyle name="输入 2 13" xfId="2885"/>
    <cellStyle name="输入 2 14" xfId="2886"/>
    <cellStyle name="输入 2 15" xfId="2887"/>
    <cellStyle name="输入 2 16" xfId="2888"/>
    <cellStyle name="输入 2 17" xfId="2889"/>
    <cellStyle name="输入 2 18" xfId="2890"/>
    <cellStyle name="输入 2 19" xfId="2891"/>
    <cellStyle name="输入 2 2" xfId="2892"/>
    <cellStyle name="输入 2 20" xfId="2893"/>
    <cellStyle name="输入 2 21" xfId="2894"/>
    <cellStyle name="输入 2 22" xfId="2895"/>
    <cellStyle name="输入 2 23" xfId="2896"/>
    <cellStyle name="输入 2 24" xfId="2897"/>
    <cellStyle name="输入 2 25" xfId="2898"/>
    <cellStyle name="输入 2 26" xfId="2899"/>
    <cellStyle name="输入 2 27" xfId="2900"/>
    <cellStyle name="输入 2 28" xfId="2901"/>
    <cellStyle name="输入 2 29" xfId="2902"/>
    <cellStyle name="输入 2 3" xfId="2903"/>
    <cellStyle name="输入 2 4" xfId="2904"/>
    <cellStyle name="输入 2 5" xfId="2905"/>
    <cellStyle name="输入 2 6" xfId="2906"/>
    <cellStyle name="输入 2 7" xfId="2907"/>
    <cellStyle name="输入 2 8" xfId="2908"/>
    <cellStyle name="输入 2 9" xfId="2909"/>
    <cellStyle name="输入 2_本公支" xfId="2910"/>
    <cellStyle name="输入 20" xfId="2911"/>
    <cellStyle name="输入 21" xfId="2912"/>
    <cellStyle name="输入 22" xfId="2913"/>
    <cellStyle name="输入 23" xfId="2914"/>
    <cellStyle name="输入 24" xfId="2915"/>
    <cellStyle name="输入 25" xfId="2916"/>
    <cellStyle name="输入 3" xfId="2917"/>
    <cellStyle name="输入 4" xfId="2918"/>
    <cellStyle name="输入 5" xfId="2919"/>
    <cellStyle name="输入 6" xfId="2920"/>
    <cellStyle name="输入 7" xfId="2921"/>
    <cellStyle name="输入 8" xfId="2922"/>
    <cellStyle name="输入 9" xfId="2923"/>
    <cellStyle name="数量" xfId="2924"/>
    <cellStyle name="数字" xfId="2925"/>
    <cellStyle name="未定义" xfId="2926"/>
    <cellStyle name="小数" xfId="2927"/>
    <cellStyle name="样式 1" xfId="2928"/>
    <cellStyle name="样式 1 2" xfId="2929"/>
    <cellStyle name="昗弨_Pacific Region P&amp;L" xfId="2930"/>
    <cellStyle name="寘嬫愗傝 [0.00]_Region Orders (2)" xfId="2931"/>
    <cellStyle name="寘嬫愗傝_Region Orders (2)" xfId="2932"/>
    <cellStyle name="注释 10" xfId="2933"/>
    <cellStyle name="注释 11" xfId="2934"/>
    <cellStyle name="注释 12" xfId="2935"/>
    <cellStyle name="注释 13" xfId="2936"/>
    <cellStyle name="注释 14" xfId="2937"/>
    <cellStyle name="注释 15" xfId="2938"/>
    <cellStyle name="注释 16" xfId="2939"/>
    <cellStyle name="注释 17" xfId="2940"/>
    <cellStyle name="注释 18" xfId="2941"/>
    <cellStyle name="注释 19" xfId="2942"/>
    <cellStyle name="注释 2" xfId="2943"/>
    <cellStyle name="注释 2 10" xfId="2944"/>
    <cellStyle name="注释 2 11" xfId="2945"/>
    <cellStyle name="注释 2 12" xfId="2946"/>
    <cellStyle name="注释 2 13" xfId="2947"/>
    <cellStyle name="注释 2 14" xfId="2948"/>
    <cellStyle name="注释 2 15" xfId="2949"/>
    <cellStyle name="注释 2 16" xfId="2950"/>
    <cellStyle name="注释 2 17" xfId="2951"/>
    <cellStyle name="注释 2 18" xfId="2952"/>
    <cellStyle name="注释 2 19" xfId="2953"/>
    <cellStyle name="注释 2 2" xfId="2954"/>
    <cellStyle name="注释 2 20" xfId="2955"/>
    <cellStyle name="注释 2 21" xfId="2956"/>
    <cellStyle name="注释 2 22" xfId="2957"/>
    <cellStyle name="注释 2 23" xfId="2958"/>
    <cellStyle name="注释 2 24" xfId="2959"/>
    <cellStyle name="注释 2 25" xfId="2960"/>
    <cellStyle name="注释 2 26" xfId="2961"/>
    <cellStyle name="注释 2 27" xfId="2962"/>
    <cellStyle name="注释 2 28" xfId="2963"/>
    <cellStyle name="注释 2 29" xfId="2964"/>
    <cellStyle name="注释 2 3" xfId="2965"/>
    <cellStyle name="注释 2 4" xfId="2966"/>
    <cellStyle name="注释 2 5" xfId="2967"/>
    <cellStyle name="注释 2 6" xfId="2968"/>
    <cellStyle name="注释 2 7" xfId="2969"/>
    <cellStyle name="注释 2 8" xfId="2970"/>
    <cellStyle name="注释 2 9" xfId="2971"/>
    <cellStyle name="注释 2_本公支" xfId="2972"/>
    <cellStyle name="注释 20" xfId="2973"/>
    <cellStyle name="注释 21" xfId="2974"/>
    <cellStyle name="注释 22" xfId="2975"/>
    <cellStyle name="注释 23" xfId="2976"/>
    <cellStyle name="注释 24" xfId="2977"/>
    <cellStyle name="注释 25" xfId="2978"/>
    <cellStyle name="注释 3" xfId="2979"/>
    <cellStyle name="注释 4" xfId="2980"/>
    <cellStyle name="注释 5" xfId="2981"/>
    <cellStyle name="注释 6" xfId="2982"/>
    <cellStyle name="注释 7" xfId="2983"/>
    <cellStyle name="注释 8" xfId="2984"/>
    <cellStyle name="注释 9" xfId="2985"/>
    <cellStyle name="콤마 [0]_BOILER-CO1" xfId="2986"/>
    <cellStyle name="콤마_BOILER-CO1" xfId="2987"/>
    <cellStyle name="통화 [0]_BOILER-CO1" xfId="2988"/>
    <cellStyle name="통화_BOILER-CO1" xfId="2989"/>
    <cellStyle name="표준_0N-HANDLING " xfId="2990"/>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styles" Target="styles.xml" /><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0</xdr:col>
      <xdr:colOff>0</xdr:colOff>
      <xdr:row>0</xdr:row>
      <xdr:rowOff>0</xdr:rowOff>
    </xdr:to>
    <xdr:sp fLocksText="0">
      <xdr:nvSpPr>
        <xdr:cNvPr id="1" name="ImpTraceLabel" hidden="1"/>
        <xdr:cNvSpPr txBox="1"/>
      </xdr:nvSpPr>
      <xdr:spPr>
        <a:xfrm>
          <a:off x="0" y="0"/>
          <a:ext cx="0" cy="0"/>
        </a:xfrm>
        <a:prstGeom prst="rect"/>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jl5Ym9taW1nendvZnFoMGpweHhxNHk8L2FjY291bnQ+PG1hY2hpbmVDb2RlPkxDVDg5NkowMDY3MTUKPC9tYWNoaW5lQ29kZT48dGltZT4yMDI2LTAxLTE0IDE4OjA0OjExPC90aW1lPjxzeXN0ZW0+TUI8c3lzdGVtPjwvdHJhY2U+</a:t>
          </a: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0</xdr:col>
      <xdr:colOff>0</xdr:colOff>
      <xdr:row>0</xdr:row>
      <xdr:rowOff>0</xdr:rowOff>
    </xdr:to>
    <xdr:sp fLocksText="0">
      <xdr:nvSpPr>
        <xdr:cNvPr id="1" name="ImpTraceLabel" hidden="1"/>
        <xdr:cNvSpPr txBox="1"/>
      </xdr:nvSpPr>
      <xdr:spPr>
        <a:xfrm>
          <a:off x="0" y="0"/>
          <a:ext cx="0" cy="0"/>
        </a:xfrm>
        <a:prstGeom prst="rect"/>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jl5Ym9taW1nendvZnFoMGpweHhxNHk8L2FjY291bnQ+PG1hY2hpbmVDb2RlPkxDVDg5NkowMDY3MTUKPC9tYWNoaW5lQ29kZT48dGltZT4yMDI2LTAxLTE0IDE4OjA0OjExPC90aW1lPjxzeXN0ZW0+TUI8c3lzdGVtPjwvdHJhY2U+</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pageSetUpPr fitToPage="1"/>
  </sheetPr>
  <dimension ref="A1:M233"/>
  <sheetViews>
    <sheetView showZeros="0" tabSelected="1" zoomScaleSheetLayoutView="115" workbookViewId="0" topLeftCell="A1">
      <selection pane="topLeft" activeCell="A1" sqref="A1:XFD1"/>
    </sheetView>
  </sheetViews>
  <sheetFormatPr defaultColWidth="9" defaultRowHeight="13.5"/>
  <cols>
    <col min="1" max="1" width="23.125" style="20" customWidth="1"/>
    <col min="2" max="2" width="11.125" style="20" customWidth="1"/>
    <col min="3" max="3" width="12" style="20" customWidth="1"/>
    <col min="4" max="4" width="10.375" style="20" customWidth="1"/>
    <col min="5" max="5" width="9.625" style="20" customWidth="1"/>
    <col min="6" max="6" width="9.125" style="20" customWidth="1"/>
    <col min="7" max="7" width="9" style="20" hidden="1" customWidth="1"/>
    <col min="8" max="8" width="30.75" style="21" customWidth="1"/>
    <col min="9" max="9" width="10.875" style="20" customWidth="1"/>
    <col min="10" max="10" width="12.5" style="20" customWidth="1"/>
    <col min="11" max="11" width="10.25" style="20" customWidth="1"/>
    <col min="12" max="12" width="9.875" style="20" customWidth="1"/>
    <col min="13" max="13" width="8.625" style="20" customWidth="1"/>
    <col min="14" max="16384" width="9" style="20"/>
  </cols>
  <sheetData>
    <row r="1" spans="1:13" ht="28.5">
      <c r="A1" s="69" t="s">
        <v>240</v>
      </c>
      <c r="B1" s="70"/>
      <c r="C1" s="70"/>
      <c r="D1" s="70"/>
      <c r="E1" s="70"/>
      <c r="F1" s="70"/>
      <c r="G1" s="70"/>
      <c r="H1" s="70"/>
      <c r="I1" s="70"/>
      <c r="J1" s="70"/>
      <c r="K1" s="70"/>
      <c r="L1" s="70"/>
      <c r="M1" s="70"/>
    </row>
    <row r="2" spans="1:13" ht="17.1" customHeight="1">
      <c r="A2" s="22"/>
      <c r="B2" s="23"/>
      <c r="C2" s="23"/>
      <c r="D2" s="23"/>
      <c r="E2" s="23"/>
      <c r="F2" s="24"/>
      <c r="G2" s="22"/>
      <c r="H2" s="25"/>
      <c r="I2" s="48"/>
      <c r="J2" s="48"/>
      <c r="K2" s="48"/>
      <c r="L2" s="48"/>
      <c r="M2" s="49" t="s">
        <v>0</v>
      </c>
    </row>
    <row r="3" spans="1:13" ht="23.25" customHeight="1">
      <c r="A3" s="68" t="s">
        <v>2</v>
      </c>
      <c r="B3" s="68"/>
      <c r="C3" s="68"/>
      <c r="D3" s="68"/>
      <c r="E3" s="68"/>
      <c r="F3" s="68"/>
      <c r="G3" s="65" t="s">
        <v>1</v>
      </c>
      <c r="H3" s="68" t="s">
        <v>3</v>
      </c>
      <c r="I3" s="68"/>
      <c r="J3" s="68"/>
      <c r="K3" s="68"/>
      <c r="L3" s="68"/>
      <c r="M3" s="68"/>
    </row>
    <row r="4" spans="1:13" ht="67.5" customHeight="1">
      <c r="A4" s="68" t="s">
        <v>4</v>
      </c>
      <c r="B4" s="65" t="s">
        <v>5</v>
      </c>
      <c r="C4" s="65" t="s">
        <v>239</v>
      </c>
      <c r="D4" s="66" t="s">
        <v>6</v>
      </c>
      <c r="E4" s="65" t="s">
        <v>7</v>
      </c>
      <c r="F4" s="65"/>
      <c r="G4" s="65"/>
      <c r="H4" s="68" t="s">
        <v>4</v>
      </c>
      <c r="I4" s="65" t="s">
        <v>5</v>
      </c>
      <c r="J4" s="65" t="s">
        <v>239</v>
      </c>
      <c r="K4" s="66" t="s">
        <v>6</v>
      </c>
      <c r="L4" s="65" t="s">
        <v>7</v>
      </c>
      <c r="M4" s="65"/>
    </row>
    <row r="5" spans="1:13" ht="27" customHeight="1">
      <c r="A5" s="68"/>
      <c r="B5" s="65"/>
      <c r="C5" s="65"/>
      <c r="D5" s="67"/>
      <c r="E5" s="27" t="s">
        <v>8</v>
      </c>
      <c r="F5" s="27" t="s">
        <v>9</v>
      </c>
      <c r="G5" s="65"/>
      <c r="H5" s="68"/>
      <c r="I5" s="65"/>
      <c r="J5" s="65"/>
      <c r="K5" s="67"/>
      <c r="L5" s="27" t="s">
        <v>8</v>
      </c>
      <c r="M5" s="27" t="s">
        <v>9</v>
      </c>
    </row>
    <row r="6" spans="1:13" ht="15.95" customHeight="1" hidden="1">
      <c r="A6" s="28" t="s">
        <v>23</v>
      </c>
      <c r="B6" s="29">
        <f>SUM(B7:B14)</f>
        <v>2000</v>
      </c>
      <c r="C6" s="29">
        <f>SUM(C7:C14)</f>
        <v>2000</v>
      </c>
      <c r="D6" s="29"/>
      <c r="E6" s="30">
        <f t="shared" si="0" ref="E6:E69">C6-B6</f>
        <v>0</v>
      </c>
      <c r="F6" s="31">
        <f t="shared" si="1" ref="F6:F14">IF(B6=0,"",E6/B6)</f>
        <v>0</v>
      </c>
      <c r="G6" s="32">
        <v>206</v>
      </c>
      <c r="H6" s="33" t="s">
        <v>24</v>
      </c>
      <c r="I6" s="50">
        <f>I7</f>
        <v>0</v>
      </c>
      <c r="J6" s="50">
        <f>J7</f>
        <v>0</v>
      </c>
      <c r="K6" s="50"/>
      <c r="L6" s="30">
        <f t="shared" si="2" ref="L6:L69">J6-I6</f>
        <v>0</v>
      </c>
      <c r="M6" s="31" t="str">
        <f t="shared" si="3" ref="M6:M14">IF(I6=0,"",L6/I6)</f>
        <v/>
      </c>
    </row>
    <row r="7" spans="1:13" ht="15.95" customHeight="1" hidden="1">
      <c r="A7" s="34" t="s">
        <v>25</v>
      </c>
      <c r="B7" s="35"/>
      <c r="C7" s="36"/>
      <c r="D7" s="36"/>
      <c r="E7" s="36">
        <f t="shared" si="0"/>
        <v>0</v>
      </c>
      <c r="F7" s="37" t="str">
        <f t="shared" si="1"/>
        <v/>
      </c>
      <c r="G7" s="38">
        <v>20610</v>
      </c>
      <c r="H7" s="39" t="s">
        <v>26</v>
      </c>
      <c r="I7" s="51">
        <f>SUM(I8:I13)</f>
        <v>0</v>
      </c>
      <c r="J7" s="51">
        <f>SUM(J8:J13)</f>
        <v>0</v>
      </c>
      <c r="K7" s="51"/>
      <c r="L7" s="36">
        <f t="shared" si="2"/>
        <v>0</v>
      </c>
      <c r="M7" s="37" t="str">
        <f t="shared" si="3"/>
        <v/>
      </c>
    </row>
    <row r="8" spans="1:13" ht="15.95" customHeight="1" hidden="1">
      <c r="A8" s="34" t="s">
        <v>27</v>
      </c>
      <c r="B8" s="35"/>
      <c r="C8" s="36"/>
      <c r="D8" s="36"/>
      <c r="E8" s="36">
        <f t="shared" si="0"/>
        <v>0</v>
      </c>
      <c r="F8" s="37" t="str">
        <f t="shared" si="1"/>
        <v/>
      </c>
      <c r="G8" s="38">
        <v>2061001</v>
      </c>
      <c r="H8" s="39" t="s">
        <v>28</v>
      </c>
      <c r="I8" s="51"/>
      <c r="J8" s="51"/>
      <c r="K8" s="51"/>
      <c r="L8" s="36">
        <f t="shared" si="2"/>
        <v>0</v>
      </c>
      <c r="M8" s="37" t="str">
        <f t="shared" si="3"/>
        <v/>
      </c>
    </row>
    <row r="9" spans="1:13" ht="15.95" customHeight="1" hidden="1">
      <c r="A9" s="34" t="s">
        <v>29</v>
      </c>
      <c r="B9" s="35"/>
      <c r="C9" s="36"/>
      <c r="D9" s="36"/>
      <c r="E9" s="36">
        <f t="shared" si="0"/>
        <v>0</v>
      </c>
      <c r="F9" s="37" t="str">
        <f t="shared" si="1"/>
        <v/>
      </c>
      <c r="G9" s="38">
        <v>2061002</v>
      </c>
      <c r="H9" s="39" t="s">
        <v>30</v>
      </c>
      <c r="I9" s="51"/>
      <c r="J9" s="51"/>
      <c r="K9" s="51"/>
      <c r="L9" s="36">
        <f t="shared" si="2"/>
        <v>0</v>
      </c>
      <c r="M9" s="37" t="str">
        <f t="shared" si="3"/>
        <v/>
      </c>
    </row>
    <row r="10" spans="1:13" ht="15.95" customHeight="1" hidden="1">
      <c r="A10" s="34" t="s">
        <v>227</v>
      </c>
      <c r="B10" s="35"/>
      <c r="C10" s="36"/>
      <c r="D10" s="36"/>
      <c r="E10" s="36">
        <f t="shared" si="0"/>
        <v>0</v>
      </c>
      <c r="F10" s="37" t="str">
        <f t="shared" si="1"/>
        <v/>
      </c>
      <c r="G10" s="38">
        <v>2061003</v>
      </c>
      <c r="H10" s="39" t="s">
        <v>31</v>
      </c>
      <c r="I10" s="51"/>
      <c r="J10" s="51"/>
      <c r="K10" s="51"/>
      <c r="L10" s="36">
        <f t="shared" si="2"/>
        <v>0</v>
      </c>
      <c r="M10" s="37" t="str">
        <f t="shared" si="3"/>
        <v/>
      </c>
    </row>
    <row r="11" spans="1:13" ht="15.95" customHeight="1" hidden="1">
      <c r="A11" s="34" t="s">
        <v>32</v>
      </c>
      <c r="B11" s="35">
        <v>2000</v>
      </c>
      <c r="C11" s="35">
        <v>2000</v>
      </c>
      <c r="D11" s="35"/>
      <c r="E11" s="36">
        <f t="shared" si="0"/>
        <v>0</v>
      </c>
      <c r="F11" s="37">
        <f t="shared" si="1"/>
        <v>0</v>
      </c>
      <c r="G11" s="38">
        <v>2061004</v>
      </c>
      <c r="H11" s="39" t="s">
        <v>33</v>
      </c>
      <c r="I11" s="51"/>
      <c r="J11" s="51"/>
      <c r="K11" s="51"/>
      <c r="L11" s="36">
        <f t="shared" si="2"/>
        <v>0</v>
      </c>
      <c r="M11" s="37" t="str">
        <f t="shared" si="3"/>
        <v/>
      </c>
    </row>
    <row r="12" spans="1:13" ht="15.95" customHeight="1" hidden="1">
      <c r="A12" s="34" t="s">
        <v>34</v>
      </c>
      <c r="B12" s="35"/>
      <c r="C12" s="36"/>
      <c r="D12" s="36"/>
      <c r="E12" s="36">
        <f t="shared" si="0"/>
        <v>0</v>
      </c>
      <c r="F12" s="37" t="str">
        <f t="shared" si="1"/>
        <v/>
      </c>
      <c r="G12" s="38">
        <v>2061005</v>
      </c>
      <c r="H12" s="39" t="s">
        <v>35</v>
      </c>
      <c r="I12" s="51"/>
      <c r="J12" s="51"/>
      <c r="K12" s="51"/>
      <c r="L12" s="36">
        <f t="shared" si="2"/>
        <v>0</v>
      </c>
      <c r="M12" s="37" t="str">
        <f t="shared" si="3"/>
        <v/>
      </c>
    </row>
    <row r="13" spans="1:13" ht="15.95" customHeight="1" hidden="1">
      <c r="A13" s="34" t="s">
        <v>36</v>
      </c>
      <c r="B13" s="35"/>
      <c r="C13" s="36"/>
      <c r="D13" s="36"/>
      <c r="E13" s="36">
        <f t="shared" si="0"/>
        <v>0</v>
      </c>
      <c r="F13" s="37" t="str">
        <f t="shared" si="1"/>
        <v/>
      </c>
      <c r="G13" s="38">
        <v>2061099</v>
      </c>
      <c r="H13" s="39" t="s">
        <v>37</v>
      </c>
      <c r="I13" s="51"/>
      <c r="J13" s="51"/>
      <c r="K13" s="51"/>
      <c r="L13" s="36">
        <f t="shared" si="2"/>
        <v>0</v>
      </c>
      <c r="M13" s="37" t="str">
        <f t="shared" si="3"/>
        <v/>
      </c>
    </row>
    <row r="14" spans="1:13" ht="15.95" customHeight="1" hidden="1">
      <c r="A14" s="34" t="s">
        <v>38</v>
      </c>
      <c r="B14" s="35"/>
      <c r="C14" s="36"/>
      <c r="D14" s="36"/>
      <c r="E14" s="36">
        <f t="shared" si="0"/>
        <v>0</v>
      </c>
      <c r="F14" s="37" t="str">
        <f t="shared" si="1"/>
        <v/>
      </c>
      <c r="G14" s="40">
        <v>207</v>
      </c>
      <c r="H14" s="33" t="s">
        <v>39</v>
      </c>
      <c r="I14" s="50">
        <f>I15+I21+I27</f>
        <v>0</v>
      </c>
      <c r="J14" s="50">
        <f>J15+J21+J27</f>
        <v>0</v>
      </c>
      <c r="K14" s="50"/>
      <c r="L14" s="30">
        <f t="shared" si="2"/>
        <v>0</v>
      </c>
      <c r="M14" s="31" t="str">
        <f t="shared" si="3"/>
        <v/>
      </c>
    </row>
    <row r="15" spans="1:13" ht="20.1" customHeight="1" hidden="1">
      <c r="A15" s="41" t="s">
        <v>40</v>
      </c>
      <c r="B15" s="29">
        <f>SUM(B16:B27)</f>
        <v>0</v>
      </c>
      <c r="C15" s="29">
        <f>SUM(C16:C27)</f>
        <v>0</v>
      </c>
      <c r="D15" s="29"/>
      <c r="E15" s="30" t="e">
        <f>#REF!-C15</f>
        <v>#REF!</v>
      </c>
      <c r="F15" s="31"/>
      <c r="G15" s="38">
        <v>20707</v>
      </c>
      <c r="H15" s="39" t="s">
        <v>41</v>
      </c>
      <c r="I15" s="51"/>
      <c r="J15" s="51"/>
      <c r="K15" s="51"/>
      <c r="L15" s="36"/>
      <c r="M15" s="37"/>
    </row>
    <row r="16" spans="1:13" ht="20.1" customHeight="1" hidden="1">
      <c r="A16" s="42" t="s">
        <v>42</v>
      </c>
      <c r="B16" s="35"/>
      <c r="C16" s="36"/>
      <c r="D16" s="36"/>
      <c r="E16" s="36">
        <f t="shared" si="0"/>
        <v>0</v>
      </c>
      <c r="F16" s="37" t="str">
        <f t="shared" si="4" ref="F16:F79">IF(B16=0,"",E16/B16)</f>
        <v/>
      </c>
      <c r="G16" s="38">
        <v>2070701</v>
      </c>
      <c r="H16" s="39" t="s">
        <v>43</v>
      </c>
      <c r="I16" s="51"/>
      <c r="J16" s="51"/>
      <c r="K16" s="51"/>
      <c r="L16" s="36"/>
      <c r="M16" s="37"/>
    </row>
    <row r="17" spans="1:13" ht="20.1" customHeight="1" hidden="1">
      <c r="A17" s="42" t="s">
        <v>44</v>
      </c>
      <c r="B17" s="43"/>
      <c r="C17" s="44"/>
      <c r="D17" s="44"/>
      <c r="E17" s="44">
        <f t="shared" si="0"/>
        <v>0</v>
      </c>
      <c r="F17" s="44" t="str">
        <f t="shared" si="4"/>
        <v/>
      </c>
      <c r="G17" s="38">
        <v>2070702</v>
      </c>
      <c r="H17" s="39" t="s">
        <v>45</v>
      </c>
      <c r="I17" s="51"/>
      <c r="J17" s="51"/>
      <c r="K17" s="51"/>
      <c r="L17" s="36"/>
      <c r="M17" s="37"/>
    </row>
    <row r="18" spans="1:13" ht="20.1" customHeight="1" hidden="1">
      <c r="A18" s="42" t="s">
        <v>46</v>
      </c>
      <c r="B18" s="35"/>
      <c r="C18" s="36"/>
      <c r="D18" s="36"/>
      <c r="E18" s="36">
        <f t="shared" si="0"/>
        <v>0</v>
      </c>
      <c r="F18" s="37" t="str">
        <f t="shared" si="4"/>
        <v/>
      </c>
      <c r="G18" s="38">
        <v>2070703</v>
      </c>
      <c r="H18" s="39" t="s">
        <v>47</v>
      </c>
      <c r="I18" s="51"/>
      <c r="J18" s="51"/>
      <c r="K18" s="51"/>
      <c r="L18" s="36"/>
      <c r="M18" s="37"/>
    </row>
    <row r="19" spans="1:13" ht="20.1" customHeight="1" hidden="1">
      <c r="A19" s="42" t="s">
        <v>48</v>
      </c>
      <c r="B19" s="35"/>
      <c r="C19" s="36"/>
      <c r="D19" s="36"/>
      <c r="E19" s="36">
        <f t="shared" si="0"/>
        <v>0</v>
      </c>
      <c r="F19" s="37" t="str">
        <f t="shared" si="4"/>
        <v/>
      </c>
      <c r="G19" s="38">
        <v>2070704</v>
      </c>
      <c r="H19" s="39" t="s">
        <v>49</v>
      </c>
      <c r="I19" s="51"/>
      <c r="J19" s="51"/>
      <c r="K19" s="51"/>
      <c r="L19" s="36"/>
      <c r="M19" s="37"/>
    </row>
    <row r="20" spans="1:13" ht="20.1" customHeight="1" hidden="1">
      <c r="A20" s="42" t="s">
        <v>50</v>
      </c>
      <c r="B20" s="35"/>
      <c r="C20" s="36"/>
      <c r="D20" s="36"/>
      <c r="E20" s="36">
        <f t="shared" si="0"/>
        <v>0</v>
      </c>
      <c r="F20" s="37" t="str">
        <f t="shared" si="4"/>
        <v/>
      </c>
      <c r="G20" s="38">
        <v>2070799</v>
      </c>
      <c r="H20" s="39" t="s">
        <v>51</v>
      </c>
      <c r="I20" s="51"/>
      <c r="J20" s="51"/>
      <c r="K20" s="51"/>
      <c r="L20" s="36"/>
      <c r="M20" s="37"/>
    </row>
    <row r="21" spans="1:13" ht="20.1" customHeight="1" hidden="1">
      <c r="A21" s="42" t="s">
        <v>52</v>
      </c>
      <c r="B21" s="35"/>
      <c r="C21" s="36"/>
      <c r="D21" s="36"/>
      <c r="E21" s="36">
        <f t="shared" si="0"/>
        <v>0</v>
      </c>
      <c r="F21" s="37" t="str">
        <f t="shared" si="4"/>
        <v/>
      </c>
      <c r="G21" s="38">
        <v>20709</v>
      </c>
      <c r="H21" s="39" t="s">
        <v>53</v>
      </c>
      <c r="I21" s="51"/>
      <c r="J21" s="51"/>
      <c r="K21" s="51"/>
      <c r="L21" s="36"/>
      <c r="M21" s="37"/>
    </row>
    <row r="22" spans="1:13" ht="20.1" customHeight="1" hidden="1">
      <c r="A22" s="42" t="s">
        <v>54</v>
      </c>
      <c r="B22" s="35"/>
      <c r="C22" s="36"/>
      <c r="D22" s="36"/>
      <c r="E22" s="36"/>
      <c r="F22" s="37" t="str">
        <f t="shared" si="4"/>
        <v/>
      </c>
      <c r="G22" s="38">
        <v>2070901</v>
      </c>
      <c r="H22" s="39" t="s">
        <v>55</v>
      </c>
      <c r="I22" s="51"/>
      <c r="J22" s="51"/>
      <c r="K22" s="51"/>
      <c r="L22" s="36"/>
      <c r="M22" s="37"/>
    </row>
    <row r="23" spans="1:13" ht="20.1" customHeight="1" hidden="1">
      <c r="A23" s="42" t="s">
        <v>228</v>
      </c>
      <c r="B23" s="35"/>
      <c r="C23" s="36"/>
      <c r="D23" s="36"/>
      <c r="E23" s="36"/>
      <c r="F23" s="37" t="str">
        <f t="shared" si="4"/>
        <v/>
      </c>
      <c r="G23" s="38">
        <v>2070902</v>
      </c>
      <c r="H23" s="39" t="s">
        <v>56</v>
      </c>
      <c r="I23" s="51"/>
      <c r="J23" s="51"/>
      <c r="K23" s="51"/>
      <c r="L23" s="36"/>
      <c r="M23" s="37"/>
    </row>
    <row r="24" spans="1:13" ht="20.1" customHeight="1" hidden="1">
      <c r="A24" s="34"/>
      <c r="B24" s="35"/>
      <c r="C24" s="36"/>
      <c r="D24" s="36"/>
      <c r="E24" s="36">
        <f t="shared" si="0"/>
        <v>0</v>
      </c>
      <c r="F24" s="37" t="str">
        <f t="shared" si="4"/>
        <v/>
      </c>
      <c r="G24" s="38">
        <v>2070903</v>
      </c>
      <c r="H24" s="39" t="s">
        <v>57</v>
      </c>
      <c r="I24" s="51"/>
      <c r="J24" s="51"/>
      <c r="K24" s="51"/>
      <c r="L24" s="36">
        <f t="shared" si="2"/>
        <v>0</v>
      </c>
      <c r="M24" s="37" t="str">
        <f t="shared" si="5" ref="M24:M52">IF(I24=0,"",L24/I24)</f>
        <v/>
      </c>
    </row>
    <row r="25" spans="1:13" ht="20.1" customHeight="1" hidden="1">
      <c r="A25" s="34"/>
      <c r="B25" s="35"/>
      <c r="C25" s="36"/>
      <c r="D25" s="36"/>
      <c r="E25" s="36">
        <f t="shared" si="0"/>
        <v>0</v>
      </c>
      <c r="F25" s="37" t="str">
        <f t="shared" si="4"/>
        <v/>
      </c>
      <c r="G25" s="45">
        <v>2070904</v>
      </c>
      <c r="H25" s="46" t="s">
        <v>58</v>
      </c>
      <c r="I25" s="52"/>
      <c r="J25" s="52"/>
      <c r="K25" s="52"/>
      <c r="L25" s="44">
        <f t="shared" si="2"/>
        <v>0</v>
      </c>
      <c r="M25" s="44" t="str">
        <f t="shared" si="5"/>
        <v/>
      </c>
    </row>
    <row r="26" spans="1:13" ht="20.1" customHeight="1" hidden="1">
      <c r="A26" s="34"/>
      <c r="B26" s="35"/>
      <c r="C26" s="36"/>
      <c r="D26" s="36"/>
      <c r="E26" s="36">
        <f t="shared" si="0"/>
        <v>0</v>
      </c>
      <c r="F26" s="37" t="str">
        <f t="shared" si="4"/>
        <v/>
      </c>
      <c r="G26" s="38">
        <v>2070999</v>
      </c>
      <c r="H26" s="39" t="s">
        <v>59</v>
      </c>
      <c r="I26" s="51"/>
      <c r="J26" s="51"/>
      <c r="K26" s="51"/>
      <c r="L26" s="36">
        <f t="shared" si="2"/>
        <v>0</v>
      </c>
      <c r="M26" s="37" t="str">
        <f t="shared" si="5"/>
        <v/>
      </c>
    </row>
    <row r="27" spans="1:13" ht="20.1" customHeight="1" hidden="1">
      <c r="A27" s="34"/>
      <c r="B27" s="35"/>
      <c r="C27" s="36"/>
      <c r="D27" s="36"/>
      <c r="E27" s="36">
        <f t="shared" si="0"/>
        <v>0</v>
      </c>
      <c r="F27" s="37" t="str">
        <f t="shared" si="4"/>
        <v/>
      </c>
      <c r="G27" s="38">
        <v>20710</v>
      </c>
      <c r="H27" s="39" t="s">
        <v>60</v>
      </c>
      <c r="I27" s="51">
        <f>SUM(I28:I29)</f>
        <v>0</v>
      </c>
      <c r="J27" s="51">
        <f>SUM(J28:J29)</f>
        <v>0</v>
      </c>
      <c r="K27" s="51"/>
      <c r="L27" s="36">
        <f t="shared" si="2"/>
        <v>0</v>
      </c>
      <c r="M27" s="37" t="str">
        <f t="shared" si="5"/>
        <v/>
      </c>
    </row>
    <row r="28" spans="1:13" ht="20.1" customHeight="1" hidden="1">
      <c r="A28" s="47"/>
      <c r="B28" s="36"/>
      <c r="C28" s="36"/>
      <c r="D28" s="36"/>
      <c r="E28" s="36">
        <f t="shared" si="0"/>
        <v>0</v>
      </c>
      <c r="F28" s="37" t="str">
        <f t="shared" si="4"/>
        <v/>
      </c>
      <c r="G28" s="38">
        <v>2071001</v>
      </c>
      <c r="H28" s="39" t="s">
        <v>61</v>
      </c>
      <c r="I28" s="51"/>
      <c r="J28" s="51"/>
      <c r="K28" s="51"/>
      <c r="L28" s="36">
        <f t="shared" si="2"/>
        <v>0</v>
      </c>
      <c r="M28" s="37" t="str">
        <f t="shared" si="5"/>
        <v/>
      </c>
    </row>
    <row r="29" spans="1:13" ht="20.1" customHeight="1" hidden="1">
      <c r="A29" s="47"/>
      <c r="B29" s="36"/>
      <c r="C29" s="36"/>
      <c r="D29" s="36"/>
      <c r="E29" s="36">
        <f t="shared" si="0"/>
        <v>0</v>
      </c>
      <c r="F29" s="37" t="str">
        <f t="shared" si="4"/>
        <v/>
      </c>
      <c r="G29" s="38">
        <v>2071099</v>
      </c>
      <c r="H29" s="39" t="s">
        <v>62</v>
      </c>
      <c r="I29" s="51"/>
      <c r="J29" s="51"/>
      <c r="K29" s="51"/>
      <c r="L29" s="36">
        <f t="shared" si="2"/>
        <v>0</v>
      </c>
      <c r="M29" s="37" t="str">
        <f t="shared" si="5"/>
        <v/>
      </c>
    </row>
    <row r="30" spans="1:13" ht="20.1" customHeight="1" hidden="1">
      <c r="A30" s="47"/>
      <c r="B30" s="36"/>
      <c r="C30" s="36"/>
      <c r="D30" s="36"/>
      <c r="E30" s="36">
        <f t="shared" si="0"/>
        <v>0</v>
      </c>
      <c r="F30" s="37" t="str">
        <f t="shared" si="4"/>
        <v/>
      </c>
      <c r="G30" s="40">
        <v>208</v>
      </c>
      <c r="H30" s="33" t="s">
        <v>63</v>
      </c>
      <c r="I30" s="50">
        <f>I31+I35+I39</f>
        <v>0</v>
      </c>
      <c r="J30" s="50"/>
      <c r="K30" s="50"/>
      <c r="L30" s="30">
        <f t="shared" si="2"/>
        <v>0</v>
      </c>
      <c r="M30" s="31" t="str">
        <f t="shared" si="5"/>
        <v/>
      </c>
    </row>
    <row r="31" spans="1:13" ht="20.1" customHeight="1" hidden="1">
      <c r="A31" s="47"/>
      <c r="B31" s="36"/>
      <c r="C31" s="36"/>
      <c r="D31" s="36"/>
      <c r="E31" s="36">
        <f t="shared" si="0"/>
        <v>0</v>
      </c>
      <c r="F31" s="37" t="str">
        <f t="shared" si="4"/>
        <v/>
      </c>
      <c r="G31" s="38">
        <v>20822</v>
      </c>
      <c r="H31" s="39" t="s">
        <v>64</v>
      </c>
      <c r="I31" s="51"/>
      <c r="J31" s="51"/>
      <c r="K31" s="51"/>
      <c r="L31" s="36">
        <f t="shared" si="2"/>
        <v>0</v>
      </c>
      <c r="M31" s="37" t="str">
        <f t="shared" si="5"/>
        <v/>
      </c>
    </row>
    <row r="32" spans="1:13" ht="20.1" customHeight="1" hidden="1">
      <c r="A32" s="47"/>
      <c r="B32" s="36"/>
      <c r="C32" s="36"/>
      <c r="D32" s="36"/>
      <c r="E32" s="36">
        <f t="shared" si="0"/>
        <v>0</v>
      </c>
      <c r="F32" s="37" t="str">
        <f t="shared" si="4"/>
        <v/>
      </c>
      <c r="G32" s="38">
        <v>2082201</v>
      </c>
      <c r="H32" s="39" t="s">
        <v>65</v>
      </c>
      <c r="I32" s="51"/>
      <c r="J32" s="51"/>
      <c r="K32" s="51"/>
      <c r="L32" s="36">
        <f t="shared" si="2"/>
        <v>0</v>
      </c>
      <c r="M32" s="37" t="str">
        <f t="shared" si="5"/>
        <v/>
      </c>
    </row>
    <row r="33" spans="1:13" ht="20.1" customHeight="1" hidden="1">
      <c r="A33" s="47"/>
      <c r="B33" s="36"/>
      <c r="C33" s="36"/>
      <c r="D33" s="36"/>
      <c r="E33" s="36">
        <f t="shared" si="0"/>
        <v>0</v>
      </c>
      <c r="F33" s="37" t="str">
        <f t="shared" si="4"/>
        <v/>
      </c>
      <c r="G33" s="38">
        <v>2082202</v>
      </c>
      <c r="H33" s="39" t="s">
        <v>66</v>
      </c>
      <c r="I33" s="51"/>
      <c r="J33" s="51"/>
      <c r="K33" s="51"/>
      <c r="L33" s="36">
        <f t="shared" si="2"/>
        <v>0</v>
      </c>
      <c r="M33" s="37" t="str">
        <f t="shared" si="5"/>
        <v/>
      </c>
    </row>
    <row r="34" spans="1:13" ht="20.1" customHeight="1" hidden="1">
      <c r="A34" s="47"/>
      <c r="B34" s="36"/>
      <c r="C34" s="36"/>
      <c r="D34" s="36"/>
      <c r="E34" s="36">
        <f t="shared" si="0"/>
        <v>0</v>
      </c>
      <c r="F34" s="37" t="str">
        <f t="shared" si="4"/>
        <v/>
      </c>
      <c r="G34" s="38">
        <v>2082299</v>
      </c>
      <c r="H34" s="39" t="s">
        <v>67</v>
      </c>
      <c r="I34" s="51"/>
      <c r="J34" s="51"/>
      <c r="K34" s="51"/>
      <c r="L34" s="36">
        <f t="shared" si="2"/>
        <v>0</v>
      </c>
      <c r="M34" s="37" t="str">
        <f t="shared" si="5"/>
        <v/>
      </c>
    </row>
    <row r="35" spans="1:13" ht="20.1" customHeight="1" hidden="1">
      <c r="A35" s="47"/>
      <c r="B35" s="36"/>
      <c r="C35" s="36"/>
      <c r="D35" s="36"/>
      <c r="E35" s="36">
        <f t="shared" si="0"/>
        <v>0</v>
      </c>
      <c r="F35" s="37" t="str">
        <f t="shared" si="4"/>
        <v/>
      </c>
      <c r="G35" s="38">
        <v>20823</v>
      </c>
      <c r="H35" s="39" t="s">
        <v>68</v>
      </c>
      <c r="I35" s="51">
        <f>SUM(I36:I38)</f>
        <v>0</v>
      </c>
      <c r="J35" s="51">
        <f>SUM(J36:J38)</f>
        <v>0</v>
      </c>
      <c r="K35" s="51"/>
      <c r="L35" s="36">
        <f t="shared" si="2"/>
        <v>0</v>
      </c>
      <c r="M35" s="37" t="str">
        <f t="shared" si="5"/>
        <v/>
      </c>
    </row>
    <row r="36" spans="1:13" ht="20.1" customHeight="1" hidden="1">
      <c r="A36" s="47"/>
      <c r="B36" s="36"/>
      <c r="C36" s="36"/>
      <c r="D36" s="36"/>
      <c r="E36" s="36">
        <f t="shared" si="0"/>
        <v>0</v>
      </c>
      <c r="F36" s="37" t="str">
        <f t="shared" si="4"/>
        <v/>
      </c>
      <c r="G36" s="38">
        <v>2082301</v>
      </c>
      <c r="H36" s="39" t="s">
        <v>65</v>
      </c>
      <c r="I36" s="51"/>
      <c r="J36" s="51"/>
      <c r="K36" s="51"/>
      <c r="L36" s="36">
        <f t="shared" si="2"/>
        <v>0</v>
      </c>
      <c r="M36" s="37" t="str">
        <f t="shared" si="5"/>
        <v/>
      </c>
    </row>
    <row r="37" spans="1:13" ht="20.1" customHeight="1" hidden="1">
      <c r="A37" s="47"/>
      <c r="B37" s="36"/>
      <c r="C37" s="36"/>
      <c r="D37" s="36"/>
      <c r="E37" s="36">
        <f t="shared" si="0"/>
        <v>0</v>
      </c>
      <c r="F37" s="37" t="str">
        <f t="shared" si="4"/>
        <v/>
      </c>
      <c r="G37" s="38">
        <v>2082302</v>
      </c>
      <c r="H37" s="39" t="s">
        <v>66</v>
      </c>
      <c r="I37" s="51"/>
      <c r="J37" s="51"/>
      <c r="K37" s="51"/>
      <c r="L37" s="36">
        <f t="shared" si="2"/>
        <v>0</v>
      </c>
      <c r="M37" s="37" t="str">
        <f t="shared" si="5"/>
        <v/>
      </c>
    </row>
    <row r="38" spans="1:13" ht="20.1" customHeight="1" hidden="1">
      <c r="A38" s="47"/>
      <c r="B38" s="36"/>
      <c r="C38" s="36"/>
      <c r="D38" s="36"/>
      <c r="E38" s="36">
        <f t="shared" si="0"/>
        <v>0</v>
      </c>
      <c r="F38" s="37" t="str">
        <f t="shared" si="4"/>
        <v/>
      </c>
      <c r="G38" s="38">
        <v>2082399</v>
      </c>
      <c r="H38" s="39" t="s">
        <v>69</v>
      </c>
      <c r="I38" s="51"/>
      <c r="J38" s="51"/>
      <c r="K38" s="51"/>
      <c r="L38" s="36">
        <f t="shared" si="2"/>
        <v>0</v>
      </c>
      <c r="M38" s="37" t="str">
        <f t="shared" si="5"/>
        <v/>
      </c>
    </row>
    <row r="39" spans="1:13" ht="20.1" customHeight="1" hidden="1">
      <c r="A39" s="47"/>
      <c r="B39" s="36"/>
      <c r="C39" s="36"/>
      <c r="D39" s="36"/>
      <c r="E39" s="36">
        <f t="shared" si="0"/>
        <v>0</v>
      </c>
      <c r="F39" s="37" t="str">
        <f t="shared" si="4"/>
        <v/>
      </c>
      <c r="G39" s="38">
        <v>20829</v>
      </c>
      <c r="H39" s="39" t="s">
        <v>70</v>
      </c>
      <c r="I39" s="51">
        <f>SUM(I40:I41)</f>
        <v>0</v>
      </c>
      <c r="J39" s="51">
        <f>SUM(J40:J41)</f>
        <v>0</v>
      </c>
      <c r="K39" s="51"/>
      <c r="L39" s="36">
        <f t="shared" si="2"/>
        <v>0</v>
      </c>
      <c r="M39" s="37" t="str">
        <f t="shared" si="5"/>
        <v/>
      </c>
    </row>
    <row r="40" spans="1:13" ht="20.1" customHeight="1" hidden="1">
      <c r="A40" s="47"/>
      <c r="B40" s="36"/>
      <c r="C40" s="36"/>
      <c r="D40" s="36"/>
      <c r="E40" s="36">
        <f t="shared" si="0"/>
        <v>0</v>
      </c>
      <c r="F40" s="37" t="str">
        <f t="shared" si="4"/>
        <v/>
      </c>
      <c r="G40" s="38">
        <v>2082901</v>
      </c>
      <c r="H40" s="39" t="s">
        <v>66</v>
      </c>
      <c r="I40" s="51"/>
      <c r="J40" s="51"/>
      <c r="K40" s="51"/>
      <c r="L40" s="36">
        <f t="shared" si="2"/>
        <v>0</v>
      </c>
      <c r="M40" s="37" t="str">
        <f t="shared" si="5"/>
        <v/>
      </c>
    </row>
    <row r="41" spans="1:13" ht="20.1" customHeight="1" hidden="1">
      <c r="A41" s="34"/>
      <c r="B41" s="35"/>
      <c r="C41" s="36"/>
      <c r="D41" s="36"/>
      <c r="E41" s="36">
        <f t="shared" si="0"/>
        <v>0</v>
      </c>
      <c r="F41" s="37" t="str">
        <f t="shared" si="4"/>
        <v/>
      </c>
      <c r="G41" s="38">
        <v>2082999</v>
      </c>
      <c r="H41" s="39" t="s">
        <v>71</v>
      </c>
      <c r="I41" s="51"/>
      <c r="J41" s="51"/>
      <c r="K41" s="51"/>
      <c r="L41" s="36">
        <f t="shared" si="2"/>
        <v>0</v>
      </c>
      <c r="M41" s="37" t="str">
        <f t="shared" si="5"/>
        <v/>
      </c>
    </row>
    <row r="42" spans="1:13" ht="20.1" customHeight="1" hidden="1">
      <c r="A42" s="34"/>
      <c r="B42" s="35"/>
      <c r="C42" s="36"/>
      <c r="D42" s="36"/>
      <c r="E42" s="36">
        <f t="shared" si="0"/>
        <v>0</v>
      </c>
      <c r="F42" s="37" t="str">
        <f t="shared" si="4"/>
        <v/>
      </c>
      <c r="G42" s="40">
        <v>211</v>
      </c>
      <c r="H42" s="33" t="s">
        <v>72</v>
      </c>
      <c r="I42" s="50">
        <f>I43+I48</f>
        <v>0</v>
      </c>
      <c r="J42" s="50">
        <f>J43+J48</f>
        <v>0</v>
      </c>
      <c r="K42" s="50"/>
      <c r="L42" s="30">
        <f t="shared" si="2"/>
        <v>0</v>
      </c>
      <c r="M42" s="31" t="str">
        <f t="shared" si="5"/>
        <v/>
      </c>
    </row>
    <row r="43" spans="1:13" ht="20.1" customHeight="1" hidden="1">
      <c r="A43" s="34"/>
      <c r="B43" s="35"/>
      <c r="C43" s="36"/>
      <c r="D43" s="36"/>
      <c r="E43" s="36">
        <f t="shared" si="0"/>
        <v>0</v>
      </c>
      <c r="F43" s="37" t="str">
        <f t="shared" si="4"/>
        <v/>
      </c>
      <c r="G43" s="38">
        <v>21160</v>
      </c>
      <c r="H43" s="39" t="s">
        <v>73</v>
      </c>
      <c r="I43" s="51">
        <f>SUM(I44:I47)</f>
        <v>0</v>
      </c>
      <c r="J43" s="51">
        <f>SUM(J44:J47)</f>
        <v>0</v>
      </c>
      <c r="K43" s="51"/>
      <c r="L43" s="36">
        <f t="shared" si="2"/>
        <v>0</v>
      </c>
      <c r="M43" s="37" t="str">
        <f t="shared" si="5"/>
        <v/>
      </c>
    </row>
    <row r="44" spans="1:13" ht="20.1" customHeight="1" hidden="1">
      <c r="A44" s="34"/>
      <c r="B44" s="35"/>
      <c r="C44" s="36"/>
      <c r="D44" s="36"/>
      <c r="E44" s="36">
        <f t="shared" si="0"/>
        <v>0</v>
      </c>
      <c r="F44" s="37" t="str">
        <f t="shared" si="4"/>
        <v/>
      </c>
      <c r="G44" s="38">
        <v>2116001</v>
      </c>
      <c r="H44" s="39" t="s">
        <v>74</v>
      </c>
      <c r="I44" s="51"/>
      <c r="J44" s="51"/>
      <c r="K44" s="51"/>
      <c r="L44" s="36">
        <f t="shared" si="2"/>
        <v>0</v>
      </c>
      <c r="M44" s="37" t="str">
        <f t="shared" si="5"/>
        <v/>
      </c>
    </row>
    <row r="45" spans="1:13" ht="20.1" customHeight="1" hidden="1">
      <c r="A45" s="34"/>
      <c r="B45" s="35"/>
      <c r="C45" s="36"/>
      <c r="D45" s="36"/>
      <c r="E45" s="36">
        <f t="shared" si="0"/>
        <v>0</v>
      </c>
      <c r="F45" s="37" t="str">
        <f t="shared" si="4"/>
        <v/>
      </c>
      <c r="G45" s="38">
        <v>2116002</v>
      </c>
      <c r="H45" s="39" t="s">
        <v>75</v>
      </c>
      <c r="I45" s="51"/>
      <c r="J45" s="51"/>
      <c r="K45" s="51"/>
      <c r="L45" s="36">
        <f t="shared" si="2"/>
        <v>0</v>
      </c>
      <c r="M45" s="37" t="str">
        <f t="shared" si="5"/>
        <v/>
      </c>
    </row>
    <row r="46" spans="1:13" ht="20.1" customHeight="1" hidden="1">
      <c r="A46" s="47"/>
      <c r="B46" s="36"/>
      <c r="C46" s="36"/>
      <c r="D46" s="36"/>
      <c r="E46" s="36">
        <f t="shared" si="0"/>
        <v>0</v>
      </c>
      <c r="F46" s="37" t="str">
        <f t="shared" si="4"/>
        <v/>
      </c>
      <c r="G46" s="38">
        <v>2116003</v>
      </c>
      <c r="H46" s="39" t="s">
        <v>76</v>
      </c>
      <c r="I46" s="51"/>
      <c r="J46" s="51"/>
      <c r="K46" s="51"/>
      <c r="L46" s="36">
        <f t="shared" si="2"/>
        <v>0</v>
      </c>
      <c r="M46" s="37" t="str">
        <f t="shared" si="5"/>
        <v/>
      </c>
    </row>
    <row r="47" spans="1:13" ht="20.1" customHeight="1" hidden="1">
      <c r="A47" s="47"/>
      <c r="B47" s="36"/>
      <c r="C47" s="36"/>
      <c r="D47" s="36"/>
      <c r="E47" s="36">
        <f t="shared" si="0"/>
        <v>0</v>
      </c>
      <c r="F47" s="37" t="str">
        <f t="shared" si="4"/>
        <v/>
      </c>
      <c r="G47" s="38">
        <v>2116099</v>
      </c>
      <c r="H47" s="39" t="s">
        <v>77</v>
      </c>
      <c r="I47" s="51"/>
      <c r="J47" s="51"/>
      <c r="K47" s="51"/>
      <c r="L47" s="36">
        <f t="shared" si="2"/>
        <v>0</v>
      </c>
      <c r="M47" s="37" t="str">
        <f t="shared" si="5"/>
        <v/>
      </c>
    </row>
    <row r="48" spans="1:13" ht="20.1" customHeight="1" hidden="1">
      <c r="A48" s="47"/>
      <c r="B48" s="36"/>
      <c r="C48" s="36"/>
      <c r="D48" s="36"/>
      <c r="E48" s="36">
        <f t="shared" si="0"/>
        <v>0</v>
      </c>
      <c r="F48" s="37" t="str">
        <f t="shared" si="4"/>
        <v/>
      </c>
      <c r="G48" s="38">
        <v>21161</v>
      </c>
      <c r="H48" s="39" t="s">
        <v>78</v>
      </c>
      <c r="I48" s="51">
        <f>SUM(I49:I52)</f>
        <v>0</v>
      </c>
      <c r="J48" s="51">
        <f>SUM(J49:J52)</f>
        <v>0</v>
      </c>
      <c r="K48" s="51"/>
      <c r="L48" s="36">
        <f t="shared" si="2"/>
        <v>0</v>
      </c>
      <c r="M48" s="37" t="str">
        <f t="shared" si="5"/>
        <v/>
      </c>
    </row>
    <row r="49" spans="1:13" ht="20.1" customHeight="1" hidden="1">
      <c r="A49" s="47"/>
      <c r="B49" s="36"/>
      <c r="C49" s="36"/>
      <c r="D49" s="36"/>
      <c r="E49" s="36">
        <f t="shared" si="0"/>
        <v>0</v>
      </c>
      <c r="F49" s="37" t="str">
        <f t="shared" si="4"/>
        <v/>
      </c>
      <c r="G49" s="38">
        <v>2116101</v>
      </c>
      <c r="H49" s="39" t="s">
        <v>79</v>
      </c>
      <c r="I49" s="51"/>
      <c r="J49" s="51"/>
      <c r="K49" s="51"/>
      <c r="L49" s="36">
        <f t="shared" si="2"/>
        <v>0</v>
      </c>
      <c r="M49" s="37" t="str">
        <f t="shared" si="5"/>
        <v/>
      </c>
    </row>
    <row r="50" spans="1:13" ht="20.1" customHeight="1" hidden="1">
      <c r="A50" s="47"/>
      <c r="B50" s="36"/>
      <c r="C50" s="36"/>
      <c r="D50" s="36"/>
      <c r="E50" s="36">
        <f t="shared" si="0"/>
        <v>0</v>
      </c>
      <c r="F50" s="37" t="str">
        <f t="shared" si="4"/>
        <v/>
      </c>
      <c r="G50" s="38">
        <v>2116102</v>
      </c>
      <c r="H50" s="39" t="s">
        <v>80</v>
      </c>
      <c r="I50" s="51"/>
      <c r="J50" s="51"/>
      <c r="K50" s="51"/>
      <c r="L50" s="36">
        <f t="shared" si="2"/>
        <v>0</v>
      </c>
      <c r="M50" s="37" t="str">
        <f t="shared" si="5"/>
        <v/>
      </c>
    </row>
    <row r="51" spans="1:13" ht="20.1" customHeight="1" hidden="1">
      <c r="A51" s="47"/>
      <c r="B51" s="36"/>
      <c r="C51" s="36"/>
      <c r="D51" s="36"/>
      <c r="E51" s="36">
        <f t="shared" si="0"/>
        <v>0</v>
      </c>
      <c r="F51" s="37" t="str">
        <f t="shared" si="4"/>
        <v/>
      </c>
      <c r="G51" s="38">
        <v>2116103</v>
      </c>
      <c r="H51" s="39" t="s">
        <v>81</v>
      </c>
      <c r="I51" s="51"/>
      <c r="J51" s="51"/>
      <c r="K51" s="51"/>
      <c r="L51" s="36">
        <f t="shared" si="2"/>
        <v>0</v>
      </c>
      <c r="M51" s="37" t="str">
        <f t="shared" si="5"/>
        <v/>
      </c>
    </row>
    <row r="52" spans="1:13" ht="20.1" customHeight="1" hidden="1">
      <c r="A52" s="47"/>
      <c r="B52" s="36"/>
      <c r="C52" s="36"/>
      <c r="D52" s="36"/>
      <c r="E52" s="36">
        <f t="shared" si="0"/>
        <v>0</v>
      </c>
      <c r="F52" s="37" t="str">
        <f t="shared" si="4"/>
        <v/>
      </c>
      <c r="G52" s="38">
        <v>2116104</v>
      </c>
      <c r="H52" s="39" t="s">
        <v>82</v>
      </c>
      <c r="I52" s="51"/>
      <c r="J52" s="51"/>
      <c r="K52" s="51"/>
      <c r="L52" s="36">
        <f t="shared" si="2"/>
        <v>0</v>
      </c>
      <c r="M52" s="37" t="str">
        <f t="shared" si="5"/>
        <v/>
      </c>
    </row>
    <row r="53" spans="1:13" ht="20.1" customHeight="1" hidden="1">
      <c r="A53" s="47"/>
      <c r="B53" s="36"/>
      <c r="C53" s="36"/>
      <c r="D53" s="36"/>
      <c r="E53" s="36">
        <f t="shared" si="0"/>
        <v>0</v>
      </c>
      <c r="F53" s="37" t="str">
        <f t="shared" si="4"/>
        <v/>
      </c>
      <c r="G53" s="40">
        <v>212</v>
      </c>
      <c r="H53" s="33" t="s">
        <v>83</v>
      </c>
      <c r="I53" s="50">
        <f>I54+I67+I71+I72+I78+I82+I86+I90+I96+I99</f>
        <v>31619</v>
      </c>
      <c r="J53" s="50">
        <f>J54+J67+J71+J72+J78+J82+J86+J90+J96+J99</f>
        <v>31619</v>
      </c>
      <c r="K53" s="50"/>
      <c r="L53" s="30">
        <f t="shared" si="2"/>
        <v>0</v>
      </c>
      <c r="M53" s="31">
        <f>L53/I53*100%</f>
        <v>0</v>
      </c>
    </row>
    <row r="54" spans="1:13" ht="20.1" customHeight="1" hidden="1">
      <c r="A54" s="47"/>
      <c r="B54" s="36"/>
      <c r="C54" s="36"/>
      <c r="D54" s="36"/>
      <c r="E54" s="36">
        <f t="shared" si="0"/>
        <v>0</v>
      </c>
      <c r="F54" s="37" t="str">
        <f t="shared" si="4"/>
        <v/>
      </c>
      <c r="G54" s="38">
        <v>21208</v>
      </c>
      <c r="H54" s="39" t="s">
        <v>84</v>
      </c>
      <c r="I54" s="51">
        <f>SUM(I55:I66)</f>
        <v>29011</v>
      </c>
      <c r="J54" s="51">
        <f>SUM(J55:J66)</f>
        <v>29011</v>
      </c>
      <c r="K54" s="51"/>
      <c r="L54" s="36">
        <f t="shared" si="2"/>
        <v>0</v>
      </c>
      <c r="M54" s="37">
        <f>L54/I54*100%</f>
        <v>0</v>
      </c>
    </row>
    <row r="55" spans="1:13" ht="20.1" customHeight="1" hidden="1">
      <c r="A55" s="47"/>
      <c r="B55" s="36"/>
      <c r="C55" s="36"/>
      <c r="D55" s="36"/>
      <c r="E55" s="36">
        <f t="shared" si="0"/>
        <v>0</v>
      </c>
      <c r="F55" s="37" t="str">
        <f t="shared" si="4"/>
        <v/>
      </c>
      <c r="G55" s="38">
        <v>2120801</v>
      </c>
      <c r="H55" s="39" t="s">
        <v>85</v>
      </c>
      <c r="I55" s="51">
        <v>8142</v>
      </c>
      <c r="J55" s="51">
        <v>8142</v>
      </c>
      <c r="K55" s="51"/>
      <c r="L55" s="36">
        <f t="shared" si="2"/>
        <v>0</v>
      </c>
      <c r="M55" s="37">
        <f>L55/I55*100%</f>
        <v>0</v>
      </c>
    </row>
    <row r="56" spans="1:13" ht="20.1" customHeight="1" hidden="1">
      <c r="A56" s="47"/>
      <c r="B56" s="36"/>
      <c r="C56" s="36"/>
      <c r="D56" s="36"/>
      <c r="E56" s="36">
        <f t="shared" si="0"/>
        <v>0</v>
      </c>
      <c r="F56" s="37" t="str">
        <f t="shared" si="4"/>
        <v/>
      </c>
      <c r="G56" s="38">
        <v>2120802</v>
      </c>
      <c r="H56" s="39" t="s">
        <v>86</v>
      </c>
      <c r="I56" s="51">
        <v>3849</v>
      </c>
      <c r="J56" s="51">
        <v>3849</v>
      </c>
      <c r="K56" s="51"/>
      <c r="L56" s="36">
        <f t="shared" si="2"/>
        <v>0</v>
      </c>
      <c r="M56" s="37">
        <f>L56/I56*100%</f>
        <v>0</v>
      </c>
    </row>
    <row r="57" spans="1:13" ht="20.1" customHeight="1" hidden="1">
      <c r="A57" s="47"/>
      <c r="B57" s="36"/>
      <c r="C57" s="36"/>
      <c r="D57" s="36"/>
      <c r="E57" s="36">
        <f t="shared" si="0"/>
        <v>0</v>
      </c>
      <c r="F57" s="37" t="str">
        <f t="shared" si="4"/>
        <v/>
      </c>
      <c r="G57" s="38">
        <v>2120803</v>
      </c>
      <c r="H57" s="39" t="s">
        <v>87</v>
      </c>
      <c r="I57" s="51">
        <v>15020</v>
      </c>
      <c r="J57" s="51">
        <v>15020</v>
      </c>
      <c r="K57" s="51"/>
      <c r="L57" s="36">
        <f t="shared" si="2"/>
        <v>0</v>
      </c>
      <c r="M57" s="37">
        <f>L57/I57*100%</f>
        <v>0</v>
      </c>
    </row>
    <row r="58" spans="1:13" ht="20.1" customHeight="1" hidden="1">
      <c r="A58" s="47"/>
      <c r="B58" s="36"/>
      <c r="C58" s="36"/>
      <c r="D58" s="36"/>
      <c r="E58" s="36">
        <f t="shared" si="0"/>
        <v>0</v>
      </c>
      <c r="F58" s="37" t="str">
        <f t="shared" si="4"/>
        <v/>
      </c>
      <c r="G58" s="38">
        <v>2120804</v>
      </c>
      <c r="H58" s="39" t="s">
        <v>117</v>
      </c>
      <c r="I58" s="51">
        <v>2000</v>
      </c>
      <c r="J58" s="51">
        <v>2000</v>
      </c>
      <c r="K58" s="51"/>
      <c r="L58" s="36">
        <f t="shared" si="2"/>
        <v>0</v>
      </c>
      <c r="M58" s="37">
        <f t="shared" si="6" ref="M58:M89">IF(I58=0,"",L58/I58)</f>
        <v>0</v>
      </c>
    </row>
    <row r="59" spans="1:13" ht="20.1" customHeight="1" hidden="1">
      <c r="A59" s="47"/>
      <c r="B59" s="36"/>
      <c r="C59" s="36"/>
      <c r="D59" s="36"/>
      <c r="E59" s="36">
        <f t="shared" si="0"/>
        <v>0</v>
      </c>
      <c r="F59" s="37" t="str">
        <f t="shared" si="4"/>
        <v/>
      </c>
      <c r="G59" s="38">
        <v>2120805</v>
      </c>
      <c r="H59" s="39" t="s">
        <v>101</v>
      </c>
      <c r="I59" s="51"/>
      <c r="J59" s="51"/>
      <c r="K59" s="51"/>
      <c r="L59" s="36">
        <f t="shared" si="2"/>
        <v>0</v>
      </c>
      <c r="M59" s="37" t="str">
        <f t="shared" si="6"/>
        <v/>
      </c>
    </row>
    <row r="60" spans="1:13" ht="20.1" customHeight="1" hidden="1">
      <c r="A60" s="47"/>
      <c r="B60" s="36"/>
      <c r="C60" s="36"/>
      <c r="D60" s="36"/>
      <c r="E60" s="36">
        <f t="shared" si="0"/>
        <v>0</v>
      </c>
      <c r="F60" s="37" t="str">
        <f t="shared" si="4"/>
        <v/>
      </c>
      <c r="G60" s="38">
        <v>2120806</v>
      </c>
      <c r="H60" s="39" t="s">
        <v>229</v>
      </c>
      <c r="I60" s="51"/>
      <c r="J60" s="51"/>
      <c r="K60" s="51"/>
      <c r="L60" s="36">
        <f t="shared" si="2"/>
        <v>0</v>
      </c>
      <c r="M60" s="37" t="str">
        <f t="shared" si="6"/>
        <v/>
      </c>
    </row>
    <row r="61" spans="1:13" ht="20.1" customHeight="1" hidden="1">
      <c r="A61" s="47"/>
      <c r="B61" s="36"/>
      <c r="C61" s="36"/>
      <c r="D61" s="36"/>
      <c r="E61" s="36">
        <f t="shared" si="0"/>
        <v>0</v>
      </c>
      <c r="F61" s="37" t="str">
        <f t="shared" si="4"/>
        <v/>
      </c>
      <c r="G61" s="38">
        <v>2120807</v>
      </c>
      <c r="H61" s="39" t="s">
        <v>90</v>
      </c>
      <c r="I61" s="51"/>
      <c r="J61" s="51"/>
      <c r="K61" s="51"/>
      <c r="L61" s="36">
        <f t="shared" si="2"/>
        <v>0</v>
      </c>
      <c r="M61" s="37" t="str">
        <f t="shared" si="6"/>
        <v/>
      </c>
    </row>
    <row r="62" spans="1:13" ht="20.1" customHeight="1" hidden="1">
      <c r="A62" s="47"/>
      <c r="B62" s="36"/>
      <c r="C62" s="36"/>
      <c r="D62" s="36"/>
      <c r="E62" s="36">
        <f t="shared" si="0"/>
        <v>0</v>
      </c>
      <c r="F62" s="37" t="str">
        <f t="shared" si="4"/>
        <v/>
      </c>
      <c r="G62" s="38">
        <v>2120809</v>
      </c>
      <c r="H62" s="39" t="s">
        <v>91</v>
      </c>
      <c r="I62" s="51"/>
      <c r="J62" s="51"/>
      <c r="K62" s="51"/>
      <c r="L62" s="36">
        <f t="shared" si="2"/>
        <v>0</v>
      </c>
      <c r="M62" s="37" t="str">
        <f t="shared" si="6"/>
        <v/>
      </c>
    </row>
    <row r="63" spans="1:13" ht="20.1" customHeight="1" hidden="1">
      <c r="A63" s="47"/>
      <c r="B63" s="36"/>
      <c r="C63" s="36"/>
      <c r="D63" s="36"/>
      <c r="E63" s="36">
        <f t="shared" si="0"/>
        <v>0</v>
      </c>
      <c r="F63" s="37" t="str">
        <f t="shared" si="4"/>
        <v/>
      </c>
      <c r="G63" s="38">
        <v>2120810</v>
      </c>
      <c r="H63" s="39" t="s">
        <v>92</v>
      </c>
      <c r="I63" s="51"/>
      <c r="J63" s="51"/>
      <c r="K63" s="51"/>
      <c r="L63" s="36">
        <f t="shared" si="2"/>
        <v>0</v>
      </c>
      <c r="M63" s="37" t="str">
        <f t="shared" si="6"/>
        <v/>
      </c>
    </row>
    <row r="64" spans="1:13" ht="20.1" customHeight="1" hidden="1">
      <c r="A64" s="47"/>
      <c r="B64" s="36"/>
      <c r="C64" s="36"/>
      <c r="D64" s="36"/>
      <c r="E64" s="36">
        <f t="shared" si="0"/>
        <v>0</v>
      </c>
      <c r="F64" s="37" t="str">
        <f t="shared" si="4"/>
        <v/>
      </c>
      <c r="G64" s="38">
        <v>2120811</v>
      </c>
      <c r="H64" s="39" t="s">
        <v>93</v>
      </c>
      <c r="I64" s="51"/>
      <c r="J64" s="51"/>
      <c r="K64" s="51"/>
      <c r="L64" s="36">
        <f t="shared" si="2"/>
        <v>0</v>
      </c>
      <c r="M64" s="37" t="str">
        <f t="shared" si="6"/>
        <v/>
      </c>
    </row>
    <row r="65" spans="1:13" ht="20.1" customHeight="1" hidden="1">
      <c r="A65" s="47"/>
      <c r="B65" s="36"/>
      <c r="C65" s="36"/>
      <c r="D65" s="36"/>
      <c r="E65" s="36">
        <f t="shared" si="0"/>
        <v>0</v>
      </c>
      <c r="F65" s="37" t="str">
        <f t="shared" si="4"/>
        <v/>
      </c>
      <c r="G65" s="38">
        <v>2120813</v>
      </c>
      <c r="H65" s="39" t="s">
        <v>16</v>
      </c>
      <c r="I65" s="51"/>
      <c r="J65" s="51"/>
      <c r="K65" s="51"/>
      <c r="L65" s="36">
        <f t="shared" si="2"/>
        <v>0</v>
      </c>
      <c r="M65" s="37" t="str">
        <f t="shared" si="6"/>
        <v/>
      </c>
    </row>
    <row r="66" spans="1:13" ht="20.1" customHeight="1" hidden="1">
      <c r="A66" s="47"/>
      <c r="B66" s="36"/>
      <c r="C66" s="36"/>
      <c r="D66" s="36"/>
      <c r="E66" s="36">
        <f t="shared" si="0"/>
        <v>0</v>
      </c>
      <c r="F66" s="37" t="str">
        <f t="shared" si="4"/>
        <v/>
      </c>
      <c r="G66" s="38">
        <v>2120899</v>
      </c>
      <c r="H66" s="39" t="s">
        <v>94</v>
      </c>
      <c r="I66" s="51"/>
      <c r="J66" s="51"/>
      <c r="K66" s="51"/>
      <c r="L66" s="36">
        <f t="shared" si="2"/>
        <v>0</v>
      </c>
      <c r="M66" s="37" t="str">
        <f t="shared" si="6"/>
        <v/>
      </c>
    </row>
    <row r="67" spans="1:13" ht="20.1" customHeight="1" hidden="1">
      <c r="A67" s="47"/>
      <c r="B67" s="36"/>
      <c r="C67" s="36"/>
      <c r="D67" s="36"/>
      <c r="E67" s="36">
        <f t="shared" si="0"/>
        <v>0</v>
      </c>
      <c r="F67" s="37" t="str">
        <f t="shared" si="4"/>
        <v/>
      </c>
      <c r="G67" s="38">
        <v>21210</v>
      </c>
      <c r="H67" s="39" t="s">
        <v>95</v>
      </c>
      <c r="I67" s="51">
        <f>SUM(I68:I70)</f>
        <v>0</v>
      </c>
      <c r="J67" s="51">
        <f>SUM(J68:J70)</f>
        <v>0</v>
      </c>
      <c r="K67" s="51"/>
      <c r="L67" s="36">
        <f t="shared" si="2"/>
        <v>0</v>
      </c>
      <c r="M67" s="37" t="str">
        <f t="shared" si="6"/>
        <v/>
      </c>
    </row>
    <row r="68" spans="1:13" ht="20.1" customHeight="1" hidden="1">
      <c r="A68" s="47"/>
      <c r="B68" s="36"/>
      <c r="C68" s="36"/>
      <c r="D68" s="36"/>
      <c r="E68" s="36">
        <f t="shared" si="0"/>
        <v>0</v>
      </c>
      <c r="F68" s="37" t="str">
        <f t="shared" si="4"/>
        <v/>
      </c>
      <c r="G68" s="38">
        <v>2121001</v>
      </c>
      <c r="H68" s="39" t="s">
        <v>85</v>
      </c>
      <c r="I68" s="51"/>
      <c r="J68" s="51"/>
      <c r="K68" s="51"/>
      <c r="L68" s="36">
        <f t="shared" si="2"/>
        <v>0</v>
      </c>
      <c r="M68" s="37" t="str">
        <f t="shared" si="6"/>
        <v/>
      </c>
    </row>
    <row r="69" spans="1:13" ht="20.1" customHeight="1" hidden="1">
      <c r="A69" s="47"/>
      <c r="B69" s="36"/>
      <c r="C69" s="36"/>
      <c r="D69" s="36"/>
      <c r="E69" s="36">
        <f t="shared" si="0"/>
        <v>0</v>
      </c>
      <c r="F69" s="37" t="str">
        <f t="shared" si="4"/>
        <v/>
      </c>
      <c r="G69" s="38">
        <v>2121002</v>
      </c>
      <c r="H69" s="39" t="s">
        <v>86</v>
      </c>
      <c r="I69" s="51"/>
      <c r="J69" s="51"/>
      <c r="K69" s="51"/>
      <c r="L69" s="36">
        <f t="shared" si="2"/>
        <v>0</v>
      </c>
      <c r="M69" s="37" t="str">
        <f t="shared" si="6"/>
        <v/>
      </c>
    </row>
    <row r="70" spans="1:13" ht="20.1" customHeight="1" hidden="1">
      <c r="A70" s="47"/>
      <c r="B70" s="36"/>
      <c r="C70" s="36"/>
      <c r="D70" s="36"/>
      <c r="E70" s="36">
        <f t="shared" si="7" ref="E70:E133">C70-B70</f>
        <v>0</v>
      </c>
      <c r="F70" s="37" t="str">
        <f t="shared" si="4"/>
        <v/>
      </c>
      <c r="G70" s="38">
        <v>2121099</v>
      </c>
      <c r="H70" s="39" t="s">
        <v>96</v>
      </c>
      <c r="I70" s="51"/>
      <c r="J70" s="51"/>
      <c r="K70" s="51"/>
      <c r="L70" s="36">
        <f t="shared" si="8" ref="L70:L133">J70-I70</f>
        <v>0</v>
      </c>
      <c r="M70" s="37" t="str">
        <f t="shared" si="6"/>
        <v/>
      </c>
    </row>
    <row r="71" spans="1:13" ht="20.1" customHeight="1" hidden="1">
      <c r="A71" s="47"/>
      <c r="B71" s="36"/>
      <c r="C71" s="36"/>
      <c r="D71" s="36"/>
      <c r="E71" s="36">
        <f t="shared" si="7"/>
        <v>0</v>
      </c>
      <c r="F71" s="37" t="str">
        <f t="shared" si="4"/>
        <v/>
      </c>
      <c r="G71" s="38">
        <v>21211</v>
      </c>
      <c r="H71" s="39" t="s">
        <v>97</v>
      </c>
      <c r="I71" s="51"/>
      <c r="J71" s="51"/>
      <c r="K71" s="51"/>
      <c r="L71" s="36">
        <f t="shared" si="8"/>
        <v>0</v>
      </c>
      <c r="M71" s="37" t="str">
        <f t="shared" si="6"/>
        <v/>
      </c>
    </row>
    <row r="72" spans="1:13" ht="20.1" customHeight="1" hidden="1">
      <c r="A72" s="47"/>
      <c r="B72" s="36"/>
      <c r="C72" s="36"/>
      <c r="D72" s="36"/>
      <c r="E72" s="36">
        <f t="shared" si="7"/>
        <v>0</v>
      </c>
      <c r="F72" s="37" t="str">
        <f t="shared" si="4"/>
        <v/>
      </c>
      <c r="G72" s="38">
        <v>21213</v>
      </c>
      <c r="H72" s="39" t="s">
        <v>98</v>
      </c>
      <c r="I72" s="51">
        <v>2608</v>
      </c>
      <c r="J72" s="51">
        <v>2608</v>
      </c>
      <c r="K72" s="51"/>
      <c r="L72" s="36">
        <f t="shared" si="8"/>
        <v>0</v>
      </c>
      <c r="M72" s="37">
        <f t="shared" si="6"/>
        <v>0</v>
      </c>
    </row>
    <row r="73" spans="1:13" ht="20.1" customHeight="1" hidden="1">
      <c r="A73" s="47"/>
      <c r="B73" s="36"/>
      <c r="C73" s="36"/>
      <c r="D73" s="36"/>
      <c r="E73" s="36">
        <f t="shared" si="7"/>
        <v>0</v>
      </c>
      <c r="F73" s="37" t="str">
        <f t="shared" si="4"/>
        <v/>
      </c>
      <c r="G73" s="38">
        <v>2121301</v>
      </c>
      <c r="H73" s="39" t="s">
        <v>99</v>
      </c>
      <c r="I73" s="51">
        <v>2608</v>
      </c>
      <c r="J73" s="51">
        <v>2608</v>
      </c>
      <c r="K73" s="51"/>
      <c r="L73" s="36">
        <f t="shared" si="8"/>
        <v>0</v>
      </c>
      <c r="M73" s="37">
        <f t="shared" si="6"/>
        <v>0</v>
      </c>
    </row>
    <row r="74" spans="1:13" ht="20.1" customHeight="1" hidden="1">
      <c r="A74" s="47"/>
      <c r="B74" s="36"/>
      <c r="C74" s="36"/>
      <c r="D74" s="36"/>
      <c r="E74" s="36">
        <f t="shared" si="7"/>
        <v>0</v>
      </c>
      <c r="F74" s="37" t="str">
        <f t="shared" si="4"/>
        <v/>
      </c>
      <c r="G74" s="38">
        <v>2121302</v>
      </c>
      <c r="H74" s="39" t="s">
        <v>100</v>
      </c>
      <c r="I74" s="51"/>
      <c r="J74" s="51"/>
      <c r="K74" s="51"/>
      <c r="L74" s="36">
        <f t="shared" si="8"/>
        <v>0</v>
      </c>
      <c r="M74" s="37" t="str">
        <f t="shared" si="6"/>
        <v/>
      </c>
    </row>
    <row r="75" spans="1:13" ht="20.1" customHeight="1" hidden="1">
      <c r="A75" s="47"/>
      <c r="B75" s="36"/>
      <c r="C75" s="36"/>
      <c r="D75" s="36"/>
      <c r="E75" s="36">
        <f t="shared" si="7"/>
        <v>0</v>
      </c>
      <c r="F75" s="37" t="str">
        <f t="shared" si="4"/>
        <v/>
      </c>
      <c r="G75" s="38">
        <v>2121303</v>
      </c>
      <c r="H75" s="39" t="s">
        <v>112</v>
      </c>
      <c r="I75" s="51"/>
      <c r="J75" s="51"/>
      <c r="K75" s="51"/>
      <c r="L75" s="36">
        <f t="shared" si="8"/>
        <v>0</v>
      </c>
      <c r="M75" s="37" t="str">
        <f t="shared" si="6"/>
        <v/>
      </c>
    </row>
    <row r="76" spans="1:13" ht="20.1" customHeight="1" hidden="1">
      <c r="A76" s="47"/>
      <c r="B76" s="36"/>
      <c r="C76" s="36"/>
      <c r="D76" s="36"/>
      <c r="E76" s="36">
        <f t="shared" si="7"/>
        <v>0</v>
      </c>
      <c r="F76" s="37" t="str">
        <f t="shared" si="4"/>
        <v/>
      </c>
      <c r="G76" s="38">
        <v>2121304</v>
      </c>
      <c r="H76" s="39" t="s">
        <v>102</v>
      </c>
      <c r="I76" s="51"/>
      <c r="J76" s="51"/>
      <c r="K76" s="51"/>
      <c r="L76" s="36">
        <f t="shared" si="8"/>
        <v>0</v>
      </c>
      <c r="M76" s="37" t="str">
        <f t="shared" si="6"/>
        <v/>
      </c>
    </row>
    <row r="77" spans="1:13" ht="20.1" customHeight="1" hidden="1">
      <c r="A77" s="47"/>
      <c r="B77" s="36"/>
      <c r="C77" s="36"/>
      <c r="D77" s="36"/>
      <c r="E77" s="36">
        <f t="shared" si="7"/>
        <v>0</v>
      </c>
      <c r="F77" s="37" t="str">
        <f t="shared" si="4"/>
        <v/>
      </c>
      <c r="G77" s="38">
        <v>2121399</v>
      </c>
      <c r="H77" s="39" t="s">
        <v>103</v>
      </c>
      <c r="I77" s="51"/>
      <c r="J77" s="51"/>
      <c r="K77" s="51"/>
      <c r="L77" s="36">
        <f t="shared" si="8"/>
        <v>0</v>
      </c>
      <c r="M77" s="37" t="str">
        <f t="shared" si="6"/>
        <v/>
      </c>
    </row>
    <row r="78" spans="1:13" ht="20.1" customHeight="1" hidden="1">
      <c r="A78" s="47"/>
      <c r="B78" s="36"/>
      <c r="C78" s="36"/>
      <c r="D78" s="36"/>
      <c r="E78" s="36">
        <f t="shared" si="7"/>
        <v>0</v>
      </c>
      <c r="F78" s="37" t="str">
        <f t="shared" si="4"/>
        <v/>
      </c>
      <c r="G78" s="38">
        <v>21214</v>
      </c>
      <c r="H78" s="39" t="s">
        <v>104</v>
      </c>
      <c r="I78" s="51">
        <f>SUM(I79:I81)</f>
        <v>0</v>
      </c>
      <c r="J78" s="51">
        <f>SUM(J79:J81)</f>
        <v>0</v>
      </c>
      <c r="K78" s="51"/>
      <c r="L78" s="36">
        <f t="shared" si="8"/>
        <v>0</v>
      </c>
      <c r="M78" s="37" t="str">
        <f t="shared" si="6"/>
        <v/>
      </c>
    </row>
    <row r="79" spans="1:13" ht="20.1" customHeight="1" hidden="1">
      <c r="A79" s="47"/>
      <c r="B79" s="36"/>
      <c r="C79" s="36"/>
      <c r="D79" s="36"/>
      <c r="E79" s="36">
        <f t="shared" si="7"/>
        <v>0</v>
      </c>
      <c r="F79" s="37" t="str">
        <f t="shared" si="4"/>
        <v/>
      </c>
      <c r="G79" s="38">
        <v>2121401</v>
      </c>
      <c r="H79" s="39" t="s">
        <v>105</v>
      </c>
      <c r="I79" s="51"/>
      <c r="J79" s="51"/>
      <c r="K79" s="51"/>
      <c r="L79" s="36">
        <f t="shared" si="8"/>
        <v>0</v>
      </c>
      <c r="M79" s="37" t="str">
        <f t="shared" si="6"/>
        <v/>
      </c>
    </row>
    <row r="80" spans="1:13" ht="20.1" customHeight="1" hidden="1">
      <c r="A80" s="47"/>
      <c r="B80" s="36"/>
      <c r="C80" s="36"/>
      <c r="D80" s="36"/>
      <c r="E80" s="36">
        <f t="shared" si="7"/>
        <v>0</v>
      </c>
      <c r="F80" s="37" t="str">
        <f t="shared" si="9" ref="F80:F143">IF(B80=0,"",E80/B80)</f>
        <v/>
      </c>
      <c r="G80" s="38">
        <v>2121402</v>
      </c>
      <c r="H80" s="39" t="s">
        <v>106</v>
      </c>
      <c r="I80" s="51"/>
      <c r="J80" s="51"/>
      <c r="K80" s="51"/>
      <c r="L80" s="36">
        <f t="shared" si="8"/>
        <v>0</v>
      </c>
      <c r="M80" s="37" t="str">
        <f t="shared" si="6"/>
        <v/>
      </c>
    </row>
    <row r="81" spans="1:13" ht="20.1" customHeight="1" hidden="1">
      <c r="A81" s="47"/>
      <c r="B81" s="36"/>
      <c r="C81" s="36"/>
      <c r="D81" s="36"/>
      <c r="E81" s="36">
        <f t="shared" si="7"/>
        <v>0</v>
      </c>
      <c r="F81" s="37" t="str">
        <f t="shared" si="9"/>
        <v/>
      </c>
      <c r="G81" s="38">
        <v>2121499</v>
      </c>
      <c r="H81" s="39" t="s">
        <v>107</v>
      </c>
      <c r="I81" s="51"/>
      <c r="J81" s="51"/>
      <c r="K81" s="51"/>
      <c r="L81" s="36">
        <f t="shared" si="8"/>
        <v>0</v>
      </c>
      <c r="M81" s="37" t="str">
        <f t="shared" si="6"/>
        <v/>
      </c>
    </row>
    <row r="82" spans="1:13" ht="20.1" customHeight="1" hidden="1">
      <c r="A82" s="47"/>
      <c r="B82" s="36"/>
      <c r="C82" s="36"/>
      <c r="D82" s="36"/>
      <c r="E82" s="36">
        <f t="shared" si="7"/>
        <v>0</v>
      </c>
      <c r="F82" s="37" t="str">
        <f t="shared" si="9"/>
        <v/>
      </c>
      <c r="G82" s="38">
        <v>21215</v>
      </c>
      <c r="H82" s="39" t="s">
        <v>230</v>
      </c>
      <c r="I82" s="51">
        <f>SUM(I83:I85)</f>
        <v>0</v>
      </c>
      <c r="J82" s="51">
        <f>SUM(J83:J85)</f>
        <v>0</v>
      </c>
      <c r="K82" s="51"/>
      <c r="L82" s="36">
        <f t="shared" si="8"/>
        <v>0</v>
      </c>
      <c r="M82" s="37" t="str">
        <f t="shared" si="6"/>
        <v/>
      </c>
    </row>
    <row r="83" spans="1:13" ht="20.1" customHeight="1" hidden="1">
      <c r="A83" s="47"/>
      <c r="B83" s="36"/>
      <c r="C83" s="36"/>
      <c r="D83" s="36"/>
      <c r="E83" s="36">
        <f t="shared" si="7"/>
        <v>0</v>
      </c>
      <c r="F83" s="37" t="str">
        <f t="shared" si="9"/>
        <v/>
      </c>
      <c r="G83" s="38">
        <v>2121501</v>
      </c>
      <c r="H83" s="39" t="s">
        <v>85</v>
      </c>
      <c r="I83" s="51"/>
      <c r="J83" s="51"/>
      <c r="K83" s="51"/>
      <c r="L83" s="36">
        <f t="shared" si="8"/>
        <v>0</v>
      </c>
      <c r="M83" s="37" t="str">
        <f t="shared" si="6"/>
        <v/>
      </c>
    </row>
    <row r="84" spans="1:13" ht="20.1" customHeight="1" hidden="1">
      <c r="A84" s="47"/>
      <c r="B84" s="36"/>
      <c r="C84" s="36"/>
      <c r="D84" s="36"/>
      <c r="E84" s="36">
        <f t="shared" si="7"/>
        <v>0</v>
      </c>
      <c r="F84" s="37" t="str">
        <f t="shared" si="9"/>
        <v/>
      </c>
      <c r="G84" s="38">
        <v>2121502</v>
      </c>
      <c r="H84" s="39" t="s">
        <v>86</v>
      </c>
      <c r="I84" s="51"/>
      <c r="J84" s="51"/>
      <c r="K84" s="51"/>
      <c r="L84" s="36">
        <f t="shared" si="8"/>
        <v>0</v>
      </c>
      <c r="M84" s="37" t="str">
        <f t="shared" si="6"/>
        <v/>
      </c>
    </row>
    <row r="85" spans="1:13" ht="20.1" customHeight="1" hidden="1">
      <c r="A85" s="47"/>
      <c r="B85" s="36"/>
      <c r="C85" s="36"/>
      <c r="D85" s="36"/>
      <c r="E85" s="36">
        <f t="shared" si="7"/>
        <v>0</v>
      </c>
      <c r="F85" s="37" t="str">
        <f t="shared" si="9"/>
        <v/>
      </c>
      <c r="G85" s="38">
        <v>2121599</v>
      </c>
      <c r="H85" s="39" t="s">
        <v>108</v>
      </c>
      <c r="I85" s="51"/>
      <c r="J85" s="51"/>
      <c r="K85" s="51"/>
      <c r="L85" s="36">
        <f t="shared" si="8"/>
        <v>0</v>
      </c>
      <c r="M85" s="37" t="str">
        <f t="shared" si="6"/>
        <v/>
      </c>
    </row>
    <row r="86" spans="1:13" ht="20.1" customHeight="1" hidden="1">
      <c r="A86" s="47"/>
      <c r="B86" s="36"/>
      <c r="C86" s="36"/>
      <c r="D86" s="36"/>
      <c r="E86" s="36">
        <f t="shared" si="7"/>
        <v>0</v>
      </c>
      <c r="F86" s="37" t="str">
        <f t="shared" si="9"/>
        <v/>
      </c>
      <c r="G86" s="38">
        <v>21216</v>
      </c>
      <c r="H86" s="39" t="s">
        <v>109</v>
      </c>
      <c r="I86" s="51">
        <f>SUM(I87:I89)</f>
        <v>0</v>
      </c>
      <c r="J86" s="51">
        <f>SUM(J87:J89)</f>
        <v>0</v>
      </c>
      <c r="K86" s="51"/>
      <c r="L86" s="36">
        <f t="shared" si="8"/>
        <v>0</v>
      </c>
      <c r="M86" s="37" t="str">
        <f t="shared" si="6"/>
        <v/>
      </c>
    </row>
    <row r="87" spans="1:13" ht="20.1" customHeight="1" hidden="1">
      <c r="A87" s="47"/>
      <c r="B87" s="36"/>
      <c r="C87" s="36"/>
      <c r="D87" s="36"/>
      <c r="E87" s="36">
        <f t="shared" si="7"/>
        <v>0</v>
      </c>
      <c r="F87" s="37" t="str">
        <f t="shared" si="9"/>
        <v/>
      </c>
      <c r="G87" s="38">
        <v>2121601</v>
      </c>
      <c r="H87" s="39" t="s">
        <v>85</v>
      </c>
      <c r="I87" s="51"/>
      <c r="J87" s="51"/>
      <c r="K87" s="51"/>
      <c r="L87" s="36">
        <f t="shared" si="8"/>
        <v>0</v>
      </c>
      <c r="M87" s="37" t="str">
        <f t="shared" si="6"/>
        <v/>
      </c>
    </row>
    <row r="88" spans="1:13" ht="20.1" customHeight="1" hidden="1">
      <c r="A88" s="47"/>
      <c r="B88" s="36"/>
      <c r="C88" s="36"/>
      <c r="D88" s="36"/>
      <c r="E88" s="36">
        <f t="shared" si="7"/>
        <v>0</v>
      </c>
      <c r="F88" s="37" t="str">
        <f t="shared" si="9"/>
        <v/>
      </c>
      <c r="G88" s="38">
        <v>2121602</v>
      </c>
      <c r="H88" s="39" t="s">
        <v>86</v>
      </c>
      <c r="I88" s="51"/>
      <c r="J88" s="51"/>
      <c r="K88" s="51"/>
      <c r="L88" s="36">
        <f t="shared" si="8"/>
        <v>0</v>
      </c>
      <c r="M88" s="37" t="str">
        <f t="shared" si="6"/>
        <v/>
      </c>
    </row>
    <row r="89" spans="1:13" ht="20.1" customHeight="1" hidden="1">
      <c r="A89" s="47"/>
      <c r="B89" s="36"/>
      <c r="C89" s="36"/>
      <c r="D89" s="36"/>
      <c r="E89" s="36">
        <f t="shared" si="7"/>
        <v>0</v>
      </c>
      <c r="F89" s="37" t="str">
        <f t="shared" si="9"/>
        <v/>
      </c>
      <c r="G89" s="38">
        <v>2121699</v>
      </c>
      <c r="H89" s="39" t="s">
        <v>110</v>
      </c>
      <c r="I89" s="51"/>
      <c r="J89" s="51"/>
      <c r="K89" s="51"/>
      <c r="L89" s="36">
        <f t="shared" si="8"/>
        <v>0</v>
      </c>
      <c r="M89" s="37" t="str">
        <f t="shared" si="6"/>
        <v/>
      </c>
    </row>
    <row r="90" spans="1:13" ht="20.1" customHeight="1" hidden="1">
      <c r="A90" s="47"/>
      <c r="B90" s="36"/>
      <c r="C90" s="36"/>
      <c r="D90" s="36"/>
      <c r="E90" s="36">
        <f t="shared" si="7"/>
        <v>0</v>
      </c>
      <c r="F90" s="37" t="str">
        <f t="shared" si="9"/>
        <v/>
      </c>
      <c r="G90" s="38">
        <v>21217</v>
      </c>
      <c r="H90" s="39" t="s">
        <v>111</v>
      </c>
      <c r="I90" s="51">
        <f>SUM(I91:I95)</f>
        <v>0</v>
      </c>
      <c r="J90" s="51">
        <f>SUM(J91:J95)</f>
        <v>0</v>
      </c>
      <c r="K90" s="51"/>
      <c r="L90" s="36">
        <f t="shared" si="8"/>
        <v>0</v>
      </c>
      <c r="M90" s="37" t="str">
        <f t="shared" si="10" ref="M90:M121">IF(I90=0,"",L90/I90)</f>
        <v/>
      </c>
    </row>
    <row r="91" spans="1:13" ht="20.1" customHeight="1" hidden="1">
      <c r="A91" s="47"/>
      <c r="B91" s="36"/>
      <c r="C91" s="36"/>
      <c r="D91" s="36"/>
      <c r="E91" s="36">
        <f t="shared" si="7"/>
        <v>0</v>
      </c>
      <c r="F91" s="37" t="str">
        <f t="shared" si="9"/>
        <v/>
      </c>
      <c r="G91" s="38">
        <v>2121701</v>
      </c>
      <c r="H91" s="39" t="s">
        <v>99</v>
      </c>
      <c r="I91" s="51"/>
      <c r="J91" s="51"/>
      <c r="K91" s="51"/>
      <c r="L91" s="36">
        <f t="shared" si="8"/>
        <v>0</v>
      </c>
      <c r="M91" s="37" t="str">
        <f t="shared" si="10"/>
        <v/>
      </c>
    </row>
    <row r="92" spans="1:13" ht="20.1" customHeight="1" hidden="1">
      <c r="A92" s="47"/>
      <c r="B92" s="36"/>
      <c r="C92" s="36"/>
      <c r="D92" s="36"/>
      <c r="E92" s="36">
        <f t="shared" si="7"/>
        <v>0</v>
      </c>
      <c r="F92" s="37" t="str">
        <f t="shared" si="9"/>
        <v/>
      </c>
      <c r="G92" s="38">
        <v>2121702</v>
      </c>
      <c r="H92" s="39" t="s">
        <v>100</v>
      </c>
      <c r="I92" s="51"/>
      <c r="J92" s="51"/>
      <c r="K92" s="51"/>
      <c r="L92" s="36">
        <f t="shared" si="8"/>
        <v>0</v>
      </c>
      <c r="M92" s="37" t="str">
        <f t="shared" si="10"/>
        <v/>
      </c>
    </row>
    <row r="93" spans="1:13" ht="20.1" customHeight="1" hidden="1">
      <c r="A93" s="47"/>
      <c r="B93" s="36"/>
      <c r="C93" s="36"/>
      <c r="D93" s="36"/>
      <c r="E93" s="36">
        <f t="shared" si="7"/>
        <v>0</v>
      </c>
      <c r="F93" s="37" t="str">
        <f t="shared" si="9"/>
        <v/>
      </c>
      <c r="G93" s="38">
        <v>2121703</v>
      </c>
      <c r="H93" s="39" t="s">
        <v>112</v>
      </c>
      <c r="I93" s="51"/>
      <c r="J93" s="51"/>
      <c r="K93" s="51"/>
      <c r="L93" s="36">
        <f t="shared" si="8"/>
        <v>0</v>
      </c>
      <c r="M93" s="37" t="str">
        <f t="shared" si="10"/>
        <v/>
      </c>
    </row>
    <row r="94" spans="1:13" ht="20.1" customHeight="1" hidden="1">
      <c r="A94" s="47"/>
      <c r="B94" s="36"/>
      <c r="C94" s="36"/>
      <c r="D94" s="36"/>
      <c r="E94" s="36">
        <f t="shared" si="7"/>
        <v>0</v>
      </c>
      <c r="F94" s="37" t="str">
        <f t="shared" si="9"/>
        <v/>
      </c>
      <c r="G94" s="38">
        <v>2121704</v>
      </c>
      <c r="H94" s="39" t="s">
        <v>102</v>
      </c>
      <c r="I94" s="51"/>
      <c r="J94" s="51"/>
      <c r="K94" s="51"/>
      <c r="L94" s="36">
        <f t="shared" si="8"/>
        <v>0</v>
      </c>
      <c r="M94" s="37" t="str">
        <f t="shared" si="10"/>
        <v/>
      </c>
    </row>
    <row r="95" spans="1:13" ht="20.1" customHeight="1" hidden="1">
      <c r="A95" s="47"/>
      <c r="B95" s="36"/>
      <c r="C95" s="36"/>
      <c r="D95" s="36"/>
      <c r="E95" s="36">
        <f t="shared" si="7"/>
        <v>0</v>
      </c>
      <c r="F95" s="37" t="str">
        <f t="shared" si="9"/>
        <v/>
      </c>
      <c r="G95" s="38">
        <v>2121799</v>
      </c>
      <c r="H95" s="39" t="s">
        <v>113</v>
      </c>
      <c r="I95" s="51"/>
      <c r="J95" s="51"/>
      <c r="K95" s="51"/>
      <c r="L95" s="36">
        <f t="shared" si="8"/>
        <v>0</v>
      </c>
      <c r="M95" s="37" t="str">
        <f t="shared" si="10"/>
        <v/>
      </c>
    </row>
    <row r="96" spans="1:13" ht="20.1" customHeight="1" hidden="1">
      <c r="A96" s="47"/>
      <c r="B96" s="36"/>
      <c r="C96" s="36"/>
      <c r="D96" s="36"/>
      <c r="E96" s="36">
        <f t="shared" si="7"/>
        <v>0</v>
      </c>
      <c r="F96" s="37" t="str">
        <f t="shared" si="9"/>
        <v/>
      </c>
      <c r="G96" s="38">
        <v>21218</v>
      </c>
      <c r="H96" s="39" t="s">
        <v>114</v>
      </c>
      <c r="I96" s="51">
        <f>SUM(I97:I98)</f>
        <v>0</v>
      </c>
      <c r="J96" s="51">
        <f>SUM(J97:J98)</f>
        <v>0</v>
      </c>
      <c r="K96" s="51"/>
      <c r="L96" s="36">
        <f t="shared" si="8"/>
        <v>0</v>
      </c>
      <c r="M96" s="37" t="str">
        <f t="shared" si="10"/>
        <v/>
      </c>
    </row>
    <row r="97" spans="1:13" ht="20.1" customHeight="1" hidden="1">
      <c r="A97" s="47"/>
      <c r="B97" s="36"/>
      <c r="C97" s="36"/>
      <c r="D97" s="36"/>
      <c r="E97" s="36">
        <f t="shared" si="7"/>
        <v>0</v>
      </c>
      <c r="F97" s="37" t="str">
        <f t="shared" si="9"/>
        <v/>
      </c>
      <c r="G97" s="38">
        <v>2121801</v>
      </c>
      <c r="H97" s="39" t="s">
        <v>105</v>
      </c>
      <c r="I97" s="51"/>
      <c r="J97" s="51"/>
      <c r="K97" s="51"/>
      <c r="L97" s="36">
        <f t="shared" si="8"/>
        <v>0</v>
      </c>
      <c r="M97" s="37" t="str">
        <f t="shared" si="10"/>
        <v/>
      </c>
    </row>
    <row r="98" spans="1:13" ht="20.1" customHeight="1" hidden="1">
      <c r="A98" s="47"/>
      <c r="B98" s="36"/>
      <c r="C98" s="36"/>
      <c r="D98" s="36"/>
      <c r="E98" s="36">
        <f t="shared" si="7"/>
        <v>0</v>
      </c>
      <c r="F98" s="37" t="str">
        <f t="shared" si="9"/>
        <v/>
      </c>
      <c r="G98" s="38">
        <v>2121899</v>
      </c>
      <c r="H98" s="39" t="s">
        <v>115</v>
      </c>
      <c r="I98" s="51"/>
      <c r="J98" s="51"/>
      <c r="K98" s="51"/>
      <c r="L98" s="36">
        <f t="shared" si="8"/>
        <v>0</v>
      </c>
      <c r="M98" s="37" t="str">
        <f t="shared" si="10"/>
        <v/>
      </c>
    </row>
    <row r="99" spans="1:13" ht="20.1" customHeight="1" hidden="1">
      <c r="A99" s="47"/>
      <c r="B99" s="36"/>
      <c r="C99" s="36"/>
      <c r="D99" s="36"/>
      <c r="E99" s="36">
        <f t="shared" si="7"/>
        <v>0</v>
      </c>
      <c r="F99" s="37" t="str">
        <f t="shared" si="9"/>
        <v/>
      </c>
      <c r="G99" s="38">
        <v>21219</v>
      </c>
      <c r="H99" s="39" t="s">
        <v>116</v>
      </c>
      <c r="I99" s="51">
        <f>SUM(I100:I107)</f>
        <v>0</v>
      </c>
      <c r="J99" s="51">
        <f>SUM(J100:J107)</f>
        <v>0</v>
      </c>
      <c r="K99" s="51"/>
      <c r="L99" s="36">
        <f t="shared" si="8"/>
        <v>0</v>
      </c>
      <c r="M99" s="37" t="str">
        <f t="shared" si="10"/>
        <v/>
      </c>
    </row>
    <row r="100" spans="1:13" ht="20.1" customHeight="1" hidden="1">
      <c r="A100" s="47"/>
      <c r="B100" s="36"/>
      <c r="C100" s="36"/>
      <c r="D100" s="36"/>
      <c r="E100" s="36">
        <f t="shared" si="7"/>
        <v>0</v>
      </c>
      <c r="F100" s="37" t="str">
        <f t="shared" si="9"/>
        <v/>
      </c>
      <c r="G100" s="38">
        <v>2121901</v>
      </c>
      <c r="H100" s="39" t="s">
        <v>85</v>
      </c>
      <c r="I100" s="51"/>
      <c r="J100" s="51"/>
      <c r="K100" s="51"/>
      <c r="L100" s="36">
        <f t="shared" si="8"/>
        <v>0</v>
      </c>
      <c r="M100" s="37" t="str">
        <f t="shared" si="10"/>
        <v/>
      </c>
    </row>
    <row r="101" spans="1:13" ht="20.1" customHeight="1" hidden="1">
      <c r="A101" s="47"/>
      <c r="B101" s="36"/>
      <c r="C101" s="36"/>
      <c r="D101" s="36"/>
      <c r="E101" s="36">
        <f t="shared" si="7"/>
        <v>0</v>
      </c>
      <c r="F101" s="37" t="str">
        <f t="shared" si="9"/>
        <v/>
      </c>
      <c r="G101" s="38">
        <v>2121902</v>
      </c>
      <c r="H101" s="39" t="s">
        <v>86</v>
      </c>
      <c r="I101" s="51"/>
      <c r="J101" s="51"/>
      <c r="K101" s="51"/>
      <c r="L101" s="36">
        <f t="shared" si="8"/>
        <v>0</v>
      </c>
      <c r="M101" s="37" t="str">
        <f t="shared" si="10"/>
        <v/>
      </c>
    </row>
    <row r="102" spans="1:13" ht="20.1" customHeight="1" hidden="1">
      <c r="A102" s="47"/>
      <c r="B102" s="36"/>
      <c r="C102" s="36"/>
      <c r="D102" s="36"/>
      <c r="E102" s="36">
        <f t="shared" si="7"/>
        <v>0</v>
      </c>
      <c r="F102" s="37" t="str">
        <f t="shared" si="9"/>
        <v/>
      </c>
      <c r="G102" s="38">
        <v>2121903</v>
      </c>
      <c r="H102" s="39" t="s">
        <v>87</v>
      </c>
      <c r="I102" s="51"/>
      <c r="J102" s="51"/>
      <c r="K102" s="51"/>
      <c r="L102" s="36">
        <f t="shared" si="8"/>
        <v>0</v>
      </c>
      <c r="M102" s="37" t="str">
        <f t="shared" si="10"/>
        <v/>
      </c>
    </row>
    <row r="103" spans="1:13" ht="20.1" customHeight="1" hidden="1">
      <c r="A103" s="47"/>
      <c r="B103" s="36"/>
      <c r="C103" s="36"/>
      <c r="D103" s="36"/>
      <c r="E103" s="36">
        <f t="shared" si="7"/>
        <v>0</v>
      </c>
      <c r="F103" s="37" t="str">
        <f t="shared" si="9"/>
        <v/>
      </c>
      <c r="G103" s="38">
        <v>2121904</v>
      </c>
      <c r="H103" s="39" t="s">
        <v>117</v>
      </c>
      <c r="I103" s="51"/>
      <c r="J103" s="51"/>
      <c r="K103" s="51"/>
      <c r="L103" s="36">
        <f t="shared" si="8"/>
        <v>0</v>
      </c>
      <c r="M103" s="37" t="str">
        <f t="shared" si="10"/>
        <v/>
      </c>
    </row>
    <row r="104" spans="1:13" ht="20.1" customHeight="1" hidden="1">
      <c r="A104" s="47"/>
      <c r="B104" s="36"/>
      <c r="C104" s="36"/>
      <c r="D104" s="36"/>
      <c r="E104" s="36">
        <f t="shared" si="7"/>
        <v>0</v>
      </c>
      <c r="F104" s="37" t="str">
        <f t="shared" si="9"/>
        <v/>
      </c>
      <c r="G104" s="38">
        <v>2121905</v>
      </c>
      <c r="H104" s="39" t="s">
        <v>90</v>
      </c>
      <c r="I104" s="51"/>
      <c r="J104" s="51"/>
      <c r="K104" s="51"/>
      <c r="L104" s="36">
        <f t="shared" si="8"/>
        <v>0</v>
      </c>
      <c r="M104" s="37" t="str">
        <f t="shared" si="10"/>
        <v/>
      </c>
    </row>
    <row r="105" spans="1:13" ht="20.1" customHeight="1" hidden="1">
      <c r="A105" s="47"/>
      <c r="B105" s="36"/>
      <c r="C105" s="36"/>
      <c r="D105" s="36"/>
      <c r="E105" s="36">
        <f t="shared" si="7"/>
        <v>0</v>
      </c>
      <c r="F105" s="37" t="str">
        <f t="shared" si="9"/>
        <v/>
      </c>
      <c r="G105" s="38">
        <v>2121906</v>
      </c>
      <c r="H105" s="39" t="s">
        <v>92</v>
      </c>
      <c r="I105" s="51"/>
      <c r="J105" s="51"/>
      <c r="K105" s="51"/>
      <c r="L105" s="36">
        <f t="shared" si="8"/>
        <v>0</v>
      </c>
      <c r="M105" s="37" t="str">
        <f t="shared" si="10"/>
        <v/>
      </c>
    </row>
    <row r="106" spans="1:13" ht="20.1" customHeight="1" hidden="1">
      <c r="A106" s="47"/>
      <c r="B106" s="36"/>
      <c r="C106" s="36"/>
      <c r="D106" s="36"/>
      <c r="E106" s="36">
        <f t="shared" si="7"/>
        <v>0</v>
      </c>
      <c r="F106" s="37" t="str">
        <f t="shared" si="9"/>
        <v/>
      </c>
      <c r="G106" s="38">
        <v>2121907</v>
      </c>
      <c r="H106" s="39" t="s">
        <v>93</v>
      </c>
      <c r="I106" s="51"/>
      <c r="J106" s="51"/>
      <c r="K106" s="51"/>
      <c r="L106" s="36">
        <f t="shared" si="8"/>
        <v>0</v>
      </c>
      <c r="M106" s="37" t="str">
        <f t="shared" si="10"/>
        <v/>
      </c>
    </row>
    <row r="107" spans="1:13" ht="20.1" customHeight="1" hidden="1">
      <c r="A107" s="47"/>
      <c r="B107" s="36"/>
      <c r="C107" s="36"/>
      <c r="D107" s="36"/>
      <c r="E107" s="36">
        <f t="shared" si="7"/>
        <v>0</v>
      </c>
      <c r="F107" s="37" t="str">
        <f t="shared" si="9"/>
        <v/>
      </c>
      <c r="G107" s="38">
        <v>2121999</v>
      </c>
      <c r="H107" s="39" t="s">
        <v>118</v>
      </c>
      <c r="I107" s="51"/>
      <c r="J107" s="51"/>
      <c r="K107" s="51"/>
      <c r="L107" s="36">
        <f t="shared" si="8"/>
        <v>0</v>
      </c>
      <c r="M107" s="37" t="str">
        <f t="shared" si="10"/>
        <v/>
      </c>
    </row>
    <row r="108" spans="1:13" ht="20.1" customHeight="1" hidden="1">
      <c r="A108" s="47"/>
      <c r="B108" s="36"/>
      <c r="C108" s="36"/>
      <c r="D108" s="36"/>
      <c r="E108" s="36">
        <f t="shared" si="7"/>
        <v>0</v>
      </c>
      <c r="F108" s="37" t="str">
        <f t="shared" si="9"/>
        <v/>
      </c>
      <c r="G108" s="40">
        <v>213</v>
      </c>
      <c r="H108" s="33" t="s">
        <v>119</v>
      </c>
      <c r="I108" s="50">
        <f>I109+I114+I119+I124+I127</f>
        <v>0</v>
      </c>
      <c r="J108" s="50">
        <f>J109+J114+J119+J124+J127</f>
        <v>0</v>
      </c>
      <c r="K108" s="50"/>
      <c r="L108" s="30">
        <f t="shared" si="8"/>
        <v>0</v>
      </c>
      <c r="M108" s="31" t="str">
        <f t="shared" si="10"/>
        <v/>
      </c>
    </row>
    <row r="109" spans="1:13" ht="20.1" customHeight="1" hidden="1">
      <c r="A109" s="47"/>
      <c r="B109" s="36"/>
      <c r="C109" s="36"/>
      <c r="D109" s="36"/>
      <c r="E109" s="36">
        <f t="shared" si="7"/>
        <v>0</v>
      </c>
      <c r="F109" s="37" t="str">
        <f t="shared" si="9"/>
        <v/>
      </c>
      <c r="G109" s="38">
        <v>21366</v>
      </c>
      <c r="H109" s="39" t="s">
        <v>120</v>
      </c>
      <c r="I109" s="51">
        <f>SUM(I110:I113)</f>
        <v>0</v>
      </c>
      <c r="J109" s="51">
        <f>SUM(J110:J113)</f>
        <v>0</v>
      </c>
      <c r="K109" s="51"/>
      <c r="L109" s="36">
        <f t="shared" si="8"/>
        <v>0</v>
      </c>
      <c r="M109" s="37" t="str">
        <f t="shared" si="10"/>
        <v/>
      </c>
    </row>
    <row r="110" spans="1:13" ht="20.1" customHeight="1" hidden="1">
      <c r="A110" s="47"/>
      <c r="B110" s="36"/>
      <c r="C110" s="36"/>
      <c r="D110" s="36"/>
      <c r="E110" s="36">
        <f t="shared" si="7"/>
        <v>0</v>
      </c>
      <c r="F110" s="37" t="str">
        <f t="shared" si="9"/>
        <v/>
      </c>
      <c r="G110" s="38">
        <v>2136601</v>
      </c>
      <c r="H110" s="39" t="s">
        <v>66</v>
      </c>
      <c r="I110" s="51"/>
      <c r="J110" s="51"/>
      <c r="K110" s="51"/>
      <c r="L110" s="36">
        <f t="shared" si="8"/>
        <v>0</v>
      </c>
      <c r="M110" s="37" t="str">
        <f t="shared" si="10"/>
        <v/>
      </c>
    </row>
    <row r="111" spans="1:13" ht="20.1" customHeight="1" hidden="1">
      <c r="A111" s="47"/>
      <c r="B111" s="36"/>
      <c r="C111" s="36"/>
      <c r="D111" s="36"/>
      <c r="E111" s="36">
        <f t="shared" si="7"/>
        <v>0</v>
      </c>
      <c r="F111" s="37" t="str">
        <f t="shared" si="9"/>
        <v/>
      </c>
      <c r="G111" s="38">
        <v>2136602</v>
      </c>
      <c r="H111" s="39" t="s">
        <v>121</v>
      </c>
      <c r="I111" s="51"/>
      <c r="J111" s="51"/>
      <c r="K111" s="51"/>
      <c r="L111" s="36">
        <f t="shared" si="8"/>
        <v>0</v>
      </c>
      <c r="M111" s="37" t="str">
        <f t="shared" si="10"/>
        <v/>
      </c>
    </row>
    <row r="112" spans="1:13" ht="20.1" customHeight="1" hidden="1">
      <c r="A112" s="47"/>
      <c r="B112" s="36"/>
      <c r="C112" s="36"/>
      <c r="D112" s="36"/>
      <c r="E112" s="36">
        <f t="shared" si="7"/>
        <v>0</v>
      </c>
      <c r="F112" s="37" t="str">
        <f t="shared" si="9"/>
        <v/>
      </c>
      <c r="G112" s="38">
        <v>2136603</v>
      </c>
      <c r="H112" s="39" t="s">
        <v>122</v>
      </c>
      <c r="I112" s="51"/>
      <c r="J112" s="51"/>
      <c r="K112" s="51"/>
      <c r="L112" s="36">
        <f t="shared" si="8"/>
        <v>0</v>
      </c>
      <c r="M112" s="37" t="str">
        <f t="shared" si="10"/>
        <v/>
      </c>
    </row>
    <row r="113" spans="1:13" ht="20.1" customHeight="1" hidden="1">
      <c r="A113" s="47"/>
      <c r="B113" s="36"/>
      <c r="C113" s="36"/>
      <c r="D113" s="36"/>
      <c r="E113" s="36">
        <f t="shared" si="7"/>
        <v>0</v>
      </c>
      <c r="F113" s="37" t="str">
        <f t="shared" si="9"/>
        <v/>
      </c>
      <c r="G113" s="38">
        <v>2136699</v>
      </c>
      <c r="H113" s="39" t="s">
        <v>123</v>
      </c>
      <c r="I113" s="51"/>
      <c r="J113" s="51"/>
      <c r="K113" s="51"/>
      <c r="L113" s="36">
        <f t="shared" si="8"/>
        <v>0</v>
      </c>
      <c r="M113" s="37" t="str">
        <f t="shared" si="10"/>
        <v/>
      </c>
    </row>
    <row r="114" spans="1:13" ht="20.1" customHeight="1" hidden="1">
      <c r="A114" s="47"/>
      <c r="B114" s="36"/>
      <c r="C114" s="36"/>
      <c r="D114" s="36"/>
      <c r="E114" s="36">
        <f t="shared" si="7"/>
        <v>0</v>
      </c>
      <c r="F114" s="37" t="str">
        <f t="shared" si="9"/>
        <v/>
      </c>
      <c r="G114" s="38">
        <v>21367</v>
      </c>
      <c r="H114" s="39" t="s">
        <v>124</v>
      </c>
      <c r="I114" s="51">
        <f>SUM(I115:I118)</f>
        <v>0</v>
      </c>
      <c r="J114" s="51">
        <f>SUM(J115:J118)</f>
        <v>0</v>
      </c>
      <c r="K114" s="51"/>
      <c r="L114" s="36">
        <f t="shared" si="8"/>
        <v>0</v>
      </c>
      <c r="M114" s="37" t="str">
        <f t="shared" si="10"/>
        <v/>
      </c>
    </row>
    <row r="115" spans="1:13" ht="20.1" customHeight="1" hidden="1">
      <c r="A115" s="47"/>
      <c r="B115" s="36"/>
      <c r="C115" s="36"/>
      <c r="D115" s="36"/>
      <c r="E115" s="36">
        <f t="shared" si="7"/>
        <v>0</v>
      </c>
      <c r="F115" s="37" t="str">
        <f t="shared" si="9"/>
        <v/>
      </c>
      <c r="G115" s="38">
        <v>2136701</v>
      </c>
      <c r="H115" s="39" t="s">
        <v>66</v>
      </c>
      <c r="I115" s="51"/>
      <c r="J115" s="51"/>
      <c r="K115" s="51"/>
      <c r="L115" s="36">
        <f t="shared" si="8"/>
        <v>0</v>
      </c>
      <c r="M115" s="37" t="str">
        <f t="shared" si="10"/>
        <v/>
      </c>
    </row>
    <row r="116" spans="1:13" ht="20.1" customHeight="1" hidden="1">
      <c r="A116" s="47"/>
      <c r="B116" s="36"/>
      <c r="C116" s="36"/>
      <c r="D116" s="36"/>
      <c r="E116" s="36">
        <f t="shared" si="7"/>
        <v>0</v>
      </c>
      <c r="F116" s="37" t="str">
        <f t="shared" si="9"/>
        <v/>
      </c>
      <c r="G116" s="38">
        <v>2136702</v>
      </c>
      <c r="H116" s="39" t="s">
        <v>121</v>
      </c>
      <c r="I116" s="51"/>
      <c r="J116" s="51"/>
      <c r="K116" s="51"/>
      <c r="L116" s="36">
        <f t="shared" si="8"/>
        <v>0</v>
      </c>
      <c r="M116" s="37" t="str">
        <f t="shared" si="10"/>
        <v/>
      </c>
    </row>
    <row r="117" spans="1:13" ht="20.1" customHeight="1" hidden="1">
      <c r="A117" s="47"/>
      <c r="B117" s="36"/>
      <c r="C117" s="36"/>
      <c r="D117" s="36"/>
      <c r="E117" s="36">
        <f t="shared" si="7"/>
        <v>0</v>
      </c>
      <c r="F117" s="37" t="str">
        <f t="shared" si="9"/>
        <v/>
      </c>
      <c r="G117" s="38">
        <v>2136703</v>
      </c>
      <c r="H117" s="39" t="s">
        <v>125</v>
      </c>
      <c r="I117" s="51"/>
      <c r="J117" s="51"/>
      <c r="K117" s="51"/>
      <c r="L117" s="36">
        <f t="shared" si="8"/>
        <v>0</v>
      </c>
      <c r="M117" s="37" t="str">
        <f t="shared" si="10"/>
        <v/>
      </c>
    </row>
    <row r="118" spans="1:13" ht="20.1" customHeight="1" hidden="1">
      <c r="A118" s="47"/>
      <c r="B118" s="36"/>
      <c r="C118" s="36"/>
      <c r="D118" s="36"/>
      <c r="E118" s="36">
        <f t="shared" si="7"/>
        <v>0</v>
      </c>
      <c r="F118" s="37" t="str">
        <f t="shared" si="9"/>
        <v/>
      </c>
      <c r="G118" s="38">
        <v>2136799</v>
      </c>
      <c r="H118" s="39" t="s">
        <v>126</v>
      </c>
      <c r="I118" s="51"/>
      <c r="J118" s="51"/>
      <c r="K118" s="51"/>
      <c r="L118" s="36">
        <f t="shared" si="8"/>
        <v>0</v>
      </c>
      <c r="M118" s="37" t="str">
        <f t="shared" si="10"/>
        <v/>
      </c>
    </row>
    <row r="119" spans="1:13" ht="20.1" customHeight="1" hidden="1">
      <c r="A119" s="47"/>
      <c r="B119" s="36"/>
      <c r="C119" s="36"/>
      <c r="D119" s="36"/>
      <c r="E119" s="36">
        <f t="shared" si="7"/>
        <v>0</v>
      </c>
      <c r="F119" s="37" t="str">
        <f t="shared" si="9"/>
        <v/>
      </c>
      <c r="G119" s="38">
        <v>21369</v>
      </c>
      <c r="H119" s="39" t="s">
        <v>127</v>
      </c>
      <c r="I119" s="51">
        <f>SUM(I120:I123)</f>
        <v>0</v>
      </c>
      <c r="J119" s="51">
        <f>SUM(J120:J123)</f>
        <v>0</v>
      </c>
      <c r="K119" s="51"/>
      <c r="L119" s="36">
        <f t="shared" si="8"/>
        <v>0</v>
      </c>
      <c r="M119" s="37" t="str">
        <f t="shared" si="10"/>
        <v/>
      </c>
    </row>
    <row r="120" spans="1:13" ht="20.1" customHeight="1" hidden="1">
      <c r="A120" s="47"/>
      <c r="B120" s="36"/>
      <c r="C120" s="36"/>
      <c r="D120" s="36"/>
      <c r="E120" s="36">
        <f t="shared" si="7"/>
        <v>0</v>
      </c>
      <c r="F120" s="37" t="str">
        <f t="shared" si="9"/>
        <v/>
      </c>
      <c r="G120" s="38">
        <v>2136901</v>
      </c>
      <c r="H120" s="39" t="s">
        <v>10</v>
      </c>
      <c r="I120" s="51"/>
      <c r="J120" s="51"/>
      <c r="K120" s="51"/>
      <c r="L120" s="36">
        <f t="shared" si="8"/>
        <v>0</v>
      </c>
      <c r="M120" s="37" t="str">
        <f t="shared" si="10"/>
        <v/>
      </c>
    </row>
    <row r="121" spans="1:13" ht="20.1" customHeight="1" hidden="1">
      <c r="A121" s="47"/>
      <c r="B121" s="36"/>
      <c r="C121" s="36"/>
      <c r="D121" s="36"/>
      <c r="E121" s="36">
        <f t="shared" si="7"/>
        <v>0</v>
      </c>
      <c r="F121" s="37" t="str">
        <f t="shared" si="9"/>
        <v/>
      </c>
      <c r="G121" s="38">
        <v>2136902</v>
      </c>
      <c r="H121" s="39" t="s">
        <v>128</v>
      </c>
      <c r="I121" s="51"/>
      <c r="J121" s="51"/>
      <c r="K121" s="51"/>
      <c r="L121" s="36">
        <f t="shared" si="8"/>
        <v>0</v>
      </c>
      <c r="M121" s="37" t="str">
        <f t="shared" si="10"/>
        <v/>
      </c>
    </row>
    <row r="122" spans="1:13" ht="20.1" customHeight="1" hidden="1">
      <c r="A122" s="47"/>
      <c r="B122" s="36"/>
      <c r="C122" s="36"/>
      <c r="D122" s="36"/>
      <c r="E122" s="36">
        <f t="shared" si="7"/>
        <v>0</v>
      </c>
      <c r="F122" s="37" t="str">
        <f t="shared" si="9"/>
        <v/>
      </c>
      <c r="G122" s="38">
        <v>2136903</v>
      </c>
      <c r="H122" s="39" t="s">
        <v>129</v>
      </c>
      <c r="I122" s="51"/>
      <c r="J122" s="51"/>
      <c r="K122" s="51"/>
      <c r="L122" s="36">
        <f t="shared" si="8"/>
        <v>0</v>
      </c>
      <c r="M122" s="37" t="str">
        <f t="shared" si="11" ref="M122:M153">IF(I122=0,"",L122/I122)</f>
        <v/>
      </c>
    </row>
    <row r="123" spans="1:13" ht="20.1" customHeight="1" hidden="1">
      <c r="A123" s="47"/>
      <c r="B123" s="36"/>
      <c r="C123" s="36"/>
      <c r="D123" s="36"/>
      <c r="E123" s="36">
        <f t="shared" si="7"/>
        <v>0</v>
      </c>
      <c r="F123" s="37" t="str">
        <f t="shared" si="9"/>
        <v/>
      </c>
      <c r="G123" s="38">
        <v>2136999</v>
      </c>
      <c r="H123" s="39" t="s">
        <v>130</v>
      </c>
      <c r="I123" s="51"/>
      <c r="J123" s="51"/>
      <c r="K123" s="51"/>
      <c r="L123" s="36">
        <f t="shared" si="8"/>
        <v>0</v>
      </c>
      <c r="M123" s="37" t="str">
        <f t="shared" si="11"/>
        <v/>
      </c>
    </row>
    <row r="124" spans="1:13" ht="20.1" customHeight="1" hidden="1">
      <c r="A124" s="47"/>
      <c r="B124" s="36"/>
      <c r="C124" s="36"/>
      <c r="D124" s="36"/>
      <c r="E124" s="36">
        <f t="shared" si="7"/>
        <v>0</v>
      </c>
      <c r="F124" s="37" t="str">
        <f t="shared" si="9"/>
        <v/>
      </c>
      <c r="G124" s="38">
        <v>21370</v>
      </c>
      <c r="H124" s="39" t="s">
        <v>131</v>
      </c>
      <c r="I124" s="51">
        <f>SUM(I125:I126)</f>
        <v>0</v>
      </c>
      <c r="J124" s="51">
        <f>SUM(J125:J126)</f>
        <v>0</v>
      </c>
      <c r="K124" s="51"/>
      <c r="L124" s="36">
        <f t="shared" si="8"/>
        <v>0</v>
      </c>
      <c r="M124" s="37" t="str">
        <f t="shared" si="11"/>
        <v/>
      </c>
    </row>
    <row r="125" spans="1:13" ht="20.1" customHeight="1" hidden="1">
      <c r="A125" s="47"/>
      <c r="B125" s="36"/>
      <c r="C125" s="36"/>
      <c r="D125" s="36"/>
      <c r="E125" s="36">
        <f t="shared" si="7"/>
        <v>0</v>
      </c>
      <c r="F125" s="37" t="str">
        <f t="shared" si="9"/>
        <v/>
      </c>
      <c r="G125" s="38">
        <v>2137001</v>
      </c>
      <c r="H125" s="39" t="s">
        <v>66</v>
      </c>
      <c r="I125" s="51"/>
      <c r="J125" s="51"/>
      <c r="K125" s="51"/>
      <c r="L125" s="36">
        <f t="shared" si="8"/>
        <v>0</v>
      </c>
      <c r="M125" s="37" t="str">
        <f t="shared" si="11"/>
        <v/>
      </c>
    </row>
    <row r="126" spans="1:13" ht="20.1" customHeight="1" hidden="1">
      <c r="A126" s="47"/>
      <c r="B126" s="36"/>
      <c r="C126" s="36"/>
      <c r="D126" s="36"/>
      <c r="E126" s="36">
        <f t="shared" si="7"/>
        <v>0</v>
      </c>
      <c r="F126" s="37" t="str">
        <f t="shared" si="9"/>
        <v/>
      </c>
      <c r="G126" s="38">
        <v>2137099</v>
      </c>
      <c r="H126" s="39" t="s">
        <v>132</v>
      </c>
      <c r="I126" s="51"/>
      <c r="J126" s="51"/>
      <c r="K126" s="51"/>
      <c r="L126" s="36">
        <f t="shared" si="8"/>
        <v>0</v>
      </c>
      <c r="M126" s="37" t="str">
        <f t="shared" si="11"/>
        <v/>
      </c>
    </row>
    <row r="127" spans="1:13" ht="20.1" customHeight="1" hidden="1">
      <c r="A127" s="47"/>
      <c r="B127" s="36"/>
      <c r="C127" s="36"/>
      <c r="D127" s="36"/>
      <c r="E127" s="36">
        <f t="shared" si="7"/>
        <v>0</v>
      </c>
      <c r="F127" s="37" t="str">
        <f t="shared" si="9"/>
        <v/>
      </c>
      <c r="G127" s="38">
        <v>21371</v>
      </c>
      <c r="H127" s="39" t="s">
        <v>133</v>
      </c>
      <c r="I127" s="51">
        <f>SUM(I128:I131)</f>
        <v>0</v>
      </c>
      <c r="J127" s="51">
        <f>SUM(J128:J131)</f>
        <v>0</v>
      </c>
      <c r="K127" s="51"/>
      <c r="L127" s="36">
        <f t="shared" si="8"/>
        <v>0</v>
      </c>
      <c r="M127" s="37" t="str">
        <f t="shared" si="11"/>
        <v/>
      </c>
    </row>
    <row r="128" spans="1:13" ht="20.1" customHeight="1" hidden="1">
      <c r="A128" s="47"/>
      <c r="B128" s="36"/>
      <c r="C128" s="36"/>
      <c r="D128" s="36"/>
      <c r="E128" s="36">
        <f t="shared" si="7"/>
        <v>0</v>
      </c>
      <c r="F128" s="37" t="str">
        <f t="shared" si="9"/>
        <v/>
      </c>
      <c r="G128" s="38">
        <v>2137101</v>
      </c>
      <c r="H128" s="39" t="s">
        <v>10</v>
      </c>
      <c r="I128" s="51"/>
      <c r="J128" s="51"/>
      <c r="K128" s="51"/>
      <c r="L128" s="36">
        <f t="shared" si="8"/>
        <v>0</v>
      </c>
      <c r="M128" s="37" t="str">
        <f t="shared" si="11"/>
        <v/>
      </c>
    </row>
    <row r="129" spans="1:13" ht="20.1" customHeight="1" hidden="1">
      <c r="A129" s="47"/>
      <c r="B129" s="36"/>
      <c r="C129" s="36"/>
      <c r="D129" s="36"/>
      <c r="E129" s="36">
        <f t="shared" si="7"/>
        <v>0</v>
      </c>
      <c r="F129" s="37" t="str">
        <f t="shared" si="9"/>
        <v/>
      </c>
      <c r="G129" s="38">
        <v>2137102</v>
      </c>
      <c r="H129" s="39" t="s">
        <v>134</v>
      </c>
      <c r="I129" s="51"/>
      <c r="J129" s="51"/>
      <c r="K129" s="51"/>
      <c r="L129" s="36">
        <f t="shared" si="8"/>
        <v>0</v>
      </c>
      <c r="M129" s="37" t="str">
        <f t="shared" si="11"/>
        <v/>
      </c>
    </row>
    <row r="130" spans="1:13" ht="20.1" customHeight="1" hidden="1">
      <c r="A130" s="47"/>
      <c r="B130" s="36"/>
      <c r="C130" s="36"/>
      <c r="D130" s="36"/>
      <c r="E130" s="36">
        <f t="shared" si="7"/>
        <v>0</v>
      </c>
      <c r="F130" s="37" t="str">
        <f t="shared" si="9"/>
        <v/>
      </c>
      <c r="G130" s="38">
        <v>2137103</v>
      </c>
      <c r="H130" s="39" t="s">
        <v>129</v>
      </c>
      <c r="I130" s="51"/>
      <c r="J130" s="51"/>
      <c r="K130" s="51"/>
      <c r="L130" s="36">
        <f t="shared" si="8"/>
        <v>0</v>
      </c>
      <c r="M130" s="37" t="str">
        <f t="shared" si="11"/>
        <v/>
      </c>
    </row>
    <row r="131" spans="1:13" ht="20.1" customHeight="1" hidden="1">
      <c r="A131" s="47"/>
      <c r="B131" s="36"/>
      <c r="C131" s="36"/>
      <c r="D131" s="36"/>
      <c r="E131" s="36">
        <f t="shared" si="7"/>
        <v>0</v>
      </c>
      <c r="F131" s="37" t="str">
        <f t="shared" si="9"/>
        <v/>
      </c>
      <c r="G131" s="38">
        <v>2137199</v>
      </c>
      <c r="H131" s="39" t="s">
        <v>135</v>
      </c>
      <c r="I131" s="51"/>
      <c r="J131" s="51"/>
      <c r="K131" s="51"/>
      <c r="L131" s="36">
        <f t="shared" si="8"/>
        <v>0</v>
      </c>
      <c r="M131" s="37" t="str">
        <f t="shared" si="11"/>
        <v/>
      </c>
    </row>
    <row r="132" spans="1:13" ht="20.1" customHeight="1" hidden="1">
      <c r="A132" s="47"/>
      <c r="B132" s="36"/>
      <c r="C132" s="36"/>
      <c r="D132" s="36"/>
      <c r="E132" s="36">
        <f t="shared" si="7"/>
        <v>0</v>
      </c>
      <c r="F132" s="37" t="str">
        <f t="shared" si="9"/>
        <v/>
      </c>
      <c r="G132" s="40">
        <v>214</v>
      </c>
      <c r="H132" s="33" t="s">
        <v>136</v>
      </c>
      <c r="I132" s="50">
        <f>I133+I138+I143+I148+I157+I164+I173+I176+I179+I180</f>
        <v>0</v>
      </c>
      <c r="J132" s="50">
        <f>J133+J138+J143+J148+J157+J164+J173+J176+J179+J180</f>
        <v>0</v>
      </c>
      <c r="K132" s="50"/>
      <c r="L132" s="30">
        <f t="shared" si="8"/>
        <v>0</v>
      </c>
      <c r="M132" s="31" t="str">
        <f t="shared" si="11"/>
        <v/>
      </c>
    </row>
    <row r="133" spans="1:13" ht="20.1" customHeight="1" hidden="1">
      <c r="A133" s="47"/>
      <c r="B133" s="36"/>
      <c r="C133" s="36"/>
      <c r="D133" s="36"/>
      <c r="E133" s="36">
        <f t="shared" si="7"/>
        <v>0</v>
      </c>
      <c r="F133" s="37" t="str">
        <f t="shared" si="9"/>
        <v/>
      </c>
      <c r="G133" s="38">
        <v>21460</v>
      </c>
      <c r="H133" s="39" t="s">
        <v>137</v>
      </c>
      <c r="I133" s="51">
        <f>SUM(I134:I137)</f>
        <v>0</v>
      </c>
      <c r="J133" s="51">
        <f>SUM(J134:J137)</f>
        <v>0</v>
      </c>
      <c r="K133" s="51"/>
      <c r="L133" s="36">
        <f t="shared" si="8"/>
        <v>0</v>
      </c>
      <c r="M133" s="37" t="str">
        <f t="shared" si="11"/>
        <v/>
      </c>
    </row>
    <row r="134" spans="1:13" ht="20.1" customHeight="1" hidden="1">
      <c r="A134" s="47"/>
      <c r="B134" s="36"/>
      <c r="C134" s="36"/>
      <c r="D134" s="36"/>
      <c r="E134" s="36">
        <f t="shared" si="12" ref="E134:E197">C134-B134</f>
        <v>0</v>
      </c>
      <c r="F134" s="37" t="str">
        <f t="shared" si="9"/>
        <v/>
      </c>
      <c r="G134" s="38">
        <v>2146001</v>
      </c>
      <c r="H134" s="39" t="s">
        <v>11</v>
      </c>
      <c r="I134" s="51"/>
      <c r="J134" s="51"/>
      <c r="K134" s="51"/>
      <c r="L134" s="36">
        <f t="shared" si="13" ref="L134:L197">J134-I134</f>
        <v>0</v>
      </c>
      <c r="M134" s="37" t="str">
        <f t="shared" si="11"/>
        <v/>
      </c>
    </row>
    <row r="135" spans="1:13" ht="20.1" customHeight="1" hidden="1">
      <c r="A135" s="47"/>
      <c r="B135" s="36"/>
      <c r="C135" s="36"/>
      <c r="D135" s="36"/>
      <c r="E135" s="36">
        <f t="shared" si="12"/>
        <v>0</v>
      </c>
      <c r="F135" s="37" t="str">
        <f t="shared" si="9"/>
        <v/>
      </c>
      <c r="G135" s="38">
        <v>2146002</v>
      </c>
      <c r="H135" s="39" t="s">
        <v>12</v>
      </c>
      <c r="I135" s="51"/>
      <c r="J135" s="51"/>
      <c r="K135" s="51"/>
      <c r="L135" s="36">
        <f t="shared" si="13"/>
        <v>0</v>
      </c>
      <c r="M135" s="37" t="str">
        <f t="shared" si="11"/>
        <v/>
      </c>
    </row>
    <row r="136" spans="1:13" ht="20.1" customHeight="1" hidden="1">
      <c r="A136" s="47"/>
      <c r="B136" s="36"/>
      <c r="C136" s="36"/>
      <c r="D136" s="36"/>
      <c r="E136" s="36">
        <f t="shared" si="12"/>
        <v>0</v>
      </c>
      <c r="F136" s="37" t="str">
        <f t="shared" si="9"/>
        <v/>
      </c>
      <c r="G136" s="38">
        <v>2146003</v>
      </c>
      <c r="H136" s="39" t="s">
        <v>138</v>
      </c>
      <c r="I136" s="51"/>
      <c r="J136" s="51"/>
      <c r="K136" s="51"/>
      <c r="L136" s="36">
        <f t="shared" si="13"/>
        <v>0</v>
      </c>
      <c r="M136" s="37" t="str">
        <f t="shared" si="11"/>
        <v/>
      </c>
    </row>
    <row r="137" spans="1:13" ht="20.1" customHeight="1" hidden="1">
      <c r="A137" s="47"/>
      <c r="B137" s="36"/>
      <c r="C137" s="36"/>
      <c r="D137" s="36"/>
      <c r="E137" s="36">
        <f t="shared" si="12"/>
        <v>0</v>
      </c>
      <c r="F137" s="37" t="str">
        <f t="shared" si="9"/>
        <v/>
      </c>
      <c r="G137" s="38">
        <v>2146099</v>
      </c>
      <c r="H137" s="39" t="s">
        <v>139</v>
      </c>
      <c r="I137" s="51"/>
      <c r="J137" s="51"/>
      <c r="K137" s="51"/>
      <c r="L137" s="36">
        <f t="shared" si="13"/>
        <v>0</v>
      </c>
      <c r="M137" s="37" t="str">
        <f t="shared" si="11"/>
        <v/>
      </c>
    </row>
    <row r="138" spans="1:13" ht="20.1" customHeight="1" hidden="1">
      <c r="A138" s="47"/>
      <c r="B138" s="36"/>
      <c r="C138" s="36"/>
      <c r="D138" s="36"/>
      <c r="E138" s="36">
        <f t="shared" si="12"/>
        <v>0</v>
      </c>
      <c r="F138" s="37" t="str">
        <f t="shared" si="9"/>
        <v/>
      </c>
      <c r="G138" s="38">
        <v>21462</v>
      </c>
      <c r="H138" s="39" t="s">
        <v>140</v>
      </c>
      <c r="I138" s="51">
        <f>SUM(I139:I142)</f>
        <v>0</v>
      </c>
      <c r="J138" s="51">
        <f>SUM(J139:J142)</f>
        <v>0</v>
      </c>
      <c r="K138" s="51"/>
      <c r="L138" s="36">
        <f t="shared" si="13"/>
        <v>0</v>
      </c>
      <c r="M138" s="37" t="str">
        <f t="shared" si="11"/>
        <v/>
      </c>
    </row>
    <row r="139" spans="1:13" ht="20.1" customHeight="1" hidden="1">
      <c r="A139" s="47"/>
      <c r="B139" s="36"/>
      <c r="C139" s="36"/>
      <c r="D139" s="36"/>
      <c r="E139" s="36">
        <f t="shared" si="12"/>
        <v>0</v>
      </c>
      <c r="F139" s="37" t="str">
        <f t="shared" si="9"/>
        <v/>
      </c>
      <c r="G139" s="38">
        <v>2146201</v>
      </c>
      <c r="H139" s="39" t="s">
        <v>138</v>
      </c>
      <c r="I139" s="51"/>
      <c r="J139" s="51"/>
      <c r="K139" s="51"/>
      <c r="L139" s="36">
        <f t="shared" si="13"/>
        <v>0</v>
      </c>
      <c r="M139" s="37" t="str">
        <f t="shared" si="11"/>
        <v/>
      </c>
    </row>
    <row r="140" spans="1:13" ht="20.1" customHeight="1" hidden="1">
      <c r="A140" s="47"/>
      <c r="B140" s="36"/>
      <c r="C140" s="36"/>
      <c r="D140" s="36"/>
      <c r="E140" s="36">
        <f t="shared" si="12"/>
        <v>0</v>
      </c>
      <c r="F140" s="37" t="str">
        <f t="shared" si="9"/>
        <v/>
      </c>
      <c r="G140" s="38">
        <v>2146202</v>
      </c>
      <c r="H140" s="39" t="s">
        <v>141</v>
      </c>
      <c r="I140" s="51"/>
      <c r="J140" s="51"/>
      <c r="K140" s="51"/>
      <c r="L140" s="36">
        <f t="shared" si="13"/>
        <v>0</v>
      </c>
      <c r="M140" s="37" t="str">
        <f t="shared" si="11"/>
        <v/>
      </c>
    </row>
    <row r="141" spans="1:13" ht="20.1" customHeight="1" hidden="1">
      <c r="A141" s="47"/>
      <c r="B141" s="36"/>
      <c r="C141" s="36"/>
      <c r="D141" s="36"/>
      <c r="E141" s="36">
        <f t="shared" si="12"/>
        <v>0</v>
      </c>
      <c r="F141" s="37" t="str">
        <f t="shared" si="9"/>
        <v/>
      </c>
      <c r="G141" s="38">
        <v>2146203</v>
      </c>
      <c r="H141" s="39" t="s">
        <v>142</v>
      </c>
      <c r="I141" s="51"/>
      <c r="J141" s="51"/>
      <c r="K141" s="51"/>
      <c r="L141" s="36">
        <f t="shared" si="13"/>
        <v>0</v>
      </c>
      <c r="M141" s="37" t="str">
        <f t="shared" si="11"/>
        <v/>
      </c>
    </row>
    <row r="142" spans="1:13" ht="20.1" customHeight="1" hidden="1">
      <c r="A142" s="47"/>
      <c r="B142" s="36"/>
      <c r="C142" s="36"/>
      <c r="D142" s="36"/>
      <c r="E142" s="36">
        <f t="shared" si="12"/>
        <v>0</v>
      </c>
      <c r="F142" s="37" t="str">
        <f t="shared" si="9"/>
        <v/>
      </c>
      <c r="G142" s="38">
        <v>2146299</v>
      </c>
      <c r="H142" s="39" t="s">
        <v>143</v>
      </c>
      <c r="I142" s="51"/>
      <c r="J142" s="51"/>
      <c r="K142" s="51"/>
      <c r="L142" s="36">
        <f t="shared" si="13"/>
        <v>0</v>
      </c>
      <c r="M142" s="37" t="str">
        <f t="shared" si="11"/>
        <v/>
      </c>
    </row>
    <row r="143" spans="1:13" ht="20.1" customHeight="1" hidden="1">
      <c r="A143" s="47"/>
      <c r="B143" s="36"/>
      <c r="C143" s="36"/>
      <c r="D143" s="36"/>
      <c r="E143" s="36">
        <f t="shared" si="12"/>
        <v>0</v>
      </c>
      <c r="F143" s="37" t="str">
        <f t="shared" si="9"/>
        <v/>
      </c>
      <c r="G143" s="38">
        <v>21463</v>
      </c>
      <c r="H143" s="39" t="s">
        <v>144</v>
      </c>
      <c r="I143" s="51">
        <f>SUM(I144:I147)</f>
        <v>0</v>
      </c>
      <c r="J143" s="51">
        <f>SUM(J144:J147)</f>
        <v>0</v>
      </c>
      <c r="K143" s="51"/>
      <c r="L143" s="36">
        <f t="shared" si="13"/>
        <v>0</v>
      </c>
      <c r="M143" s="37" t="str">
        <f t="shared" si="11"/>
        <v/>
      </c>
    </row>
    <row r="144" spans="1:13" ht="20.1" customHeight="1" hidden="1">
      <c r="A144" s="47"/>
      <c r="B144" s="36"/>
      <c r="C144" s="36"/>
      <c r="D144" s="36"/>
      <c r="E144" s="36">
        <f t="shared" si="12"/>
        <v>0</v>
      </c>
      <c r="F144" s="37" t="str">
        <f t="shared" si="14" ref="F144:F207">IF(B144=0,"",E144/B144)</f>
        <v/>
      </c>
      <c r="G144" s="38">
        <v>2146301</v>
      </c>
      <c r="H144" s="39" t="s">
        <v>13</v>
      </c>
      <c r="I144" s="51"/>
      <c r="J144" s="51"/>
      <c r="K144" s="51"/>
      <c r="L144" s="36">
        <f t="shared" si="13"/>
        <v>0</v>
      </c>
      <c r="M144" s="37" t="str">
        <f t="shared" si="11"/>
        <v/>
      </c>
    </row>
    <row r="145" spans="1:13" ht="20.1" customHeight="1" hidden="1">
      <c r="A145" s="47"/>
      <c r="B145" s="36"/>
      <c r="C145" s="36"/>
      <c r="D145" s="36"/>
      <c r="E145" s="36">
        <f t="shared" si="12"/>
        <v>0</v>
      </c>
      <c r="F145" s="37" t="str">
        <f t="shared" si="14"/>
        <v/>
      </c>
      <c r="G145" s="38">
        <v>2146302</v>
      </c>
      <c r="H145" s="39" t="s">
        <v>145</v>
      </c>
      <c r="I145" s="51"/>
      <c r="J145" s="51"/>
      <c r="K145" s="51"/>
      <c r="L145" s="36">
        <f t="shared" si="13"/>
        <v>0</v>
      </c>
      <c r="M145" s="37" t="str">
        <f t="shared" si="11"/>
        <v/>
      </c>
    </row>
    <row r="146" spans="1:13" ht="20.1" customHeight="1" hidden="1">
      <c r="A146" s="47"/>
      <c r="B146" s="36"/>
      <c r="C146" s="36"/>
      <c r="D146" s="36"/>
      <c r="E146" s="36">
        <f t="shared" si="12"/>
        <v>0</v>
      </c>
      <c r="F146" s="37" t="str">
        <f t="shared" si="14"/>
        <v/>
      </c>
      <c r="G146" s="38">
        <v>2146303</v>
      </c>
      <c r="H146" s="39" t="s">
        <v>146</v>
      </c>
      <c r="I146" s="51"/>
      <c r="J146" s="51"/>
      <c r="K146" s="51"/>
      <c r="L146" s="36">
        <f t="shared" si="13"/>
        <v>0</v>
      </c>
      <c r="M146" s="37" t="str">
        <f t="shared" si="11"/>
        <v/>
      </c>
    </row>
    <row r="147" spans="1:13" ht="20.1" customHeight="1" hidden="1">
      <c r="A147" s="47"/>
      <c r="B147" s="36"/>
      <c r="C147" s="36"/>
      <c r="D147" s="36"/>
      <c r="E147" s="36">
        <f t="shared" si="12"/>
        <v>0</v>
      </c>
      <c r="F147" s="37" t="str">
        <f t="shared" si="14"/>
        <v/>
      </c>
      <c r="G147" s="38">
        <v>2146399</v>
      </c>
      <c r="H147" s="39" t="s">
        <v>147</v>
      </c>
      <c r="I147" s="51"/>
      <c r="J147" s="51"/>
      <c r="K147" s="51"/>
      <c r="L147" s="36">
        <f t="shared" si="13"/>
        <v>0</v>
      </c>
      <c r="M147" s="37" t="str">
        <f t="shared" si="11"/>
        <v/>
      </c>
    </row>
    <row r="148" spans="1:13" ht="20.1" customHeight="1" hidden="1">
      <c r="A148" s="47"/>
      <c r="B148" s="36"/>
      <c r="C148" s="36"/>
      <c r="D148" s="36"/>
      <c r="E148" s="36">
        <f t="shared" si="12"/>
        <v>0</v>
      </c>
      <c r="F148" s="37" t="str">
        <f t="shared" si="14"/>
        <v/>
      </c>
      <c r="G148" s="38">
        <v>21464</v>
      </c>
      <c r="H148" s="39" t="s">
        <v>148</v>
      </c>
      <c r="I148" s="51">
        <f>SUM(I149:I156)</f>
        <v>0</v>
      </c>
      <c r="J148" s="51">
        <f>SUM(J149:J156)</f>
        <v>0</v>
      </c>
      <c r="K148" s="51"/>
      <c r="L148" s="36">
        <f t="shared" si="13"/>
        <v>0</v>
      </c>
      <c r="M148" s="37" t="str">
        <f t="shared" si="11"/>
        <v/>
      </c>
    </row>
    <row r="149" spans="1:13" ht="20.1" customHeight="1" hidden="1">
      <c r="A149" s="47"/>
      <c r="B149" s="36"/>
      <c r="C149" s="36"/>
      <c r="D149" s="36"/>
      <c r="E149" s="36">
        <f t="shared" si="12"/>
        <v>0</v>
      </c>
      <c r="F149" s="37" t="str">
        <f t="shared" si="14"/>
        <v/>
      </c>
      <c r="G149" s="38">
        <v>2146401</v>
      </c>
      <c r="H149" s="39" t="s">
        <v>149</v>
      </c>
      <c r="I149" s="51"/>
      <c r="J149" s="51"/>
      <c r="K149" s="51"/>
      <c r="L149" s="36">
        <f t="shared" si="13"/>
        <v>0</v>
      </c>
      <c r="M149" s="37" t="str">
        <f t="shared" si="11"/>
        <v/>
      </c>
    </row>
    <row r="150" spans="1:13" ht="20.1" customHeight="1" hidden="1">
      <c r="A150" s="47"/>
      <c r="B150" s="36"/>
      <c r="C150" s="36"/>
      <c r="D150" s="36"/>
      <c r="E150" s="36">
        <f t="shared" si="12"/>
        <v>0</v>
      </c>
      <c r="F150" s="37" t="str">
        <f t="shared" si="14"/>
        <v/>
      </c>
      <c r="G150" s="38">
        <v>2146402</v>
      </c>
      <c r="H150" s="39" t="s">
        <v>150</v>
      </c>
      <c r="I150" s="51"/>
      <c r="J150" s="51"/>
      <c r="K150" s="51"/>
      <c r="L150" s="36">
        <f t="shared" si="13"/>
        <v>0</v>
      </c>
      <c r="M150" s="37" t="str">
        <f t="shared" si="11"/>
        <v/>
      </c>
    </row>
    <row r="151" spans="1:13" ht="20.1" customHeight="1" hidden="1">
      <c r="A151" s="47"/>
      <c r="B151" s="36"/>
      <c r="C151" s="36"/>
      <c r="D151" s="36"/>
      <c r="E151" s="36">
        <f t="shared" si="12"/>
        <v>0</v>
      </c>
      <c r="F151" s="37" t="str">
        <f t="shared" si="14"/>
        <v/>
      </c>
      <c r="G151" s="38">
        <v>2146403</v>
      </c>
      <c r="H151" s="39" t="s">
        <v>151</v>
      </c>
      <c r="I151" s="51"/>
      <c r="J151" s="51"/>
      <c r="K151" s="51"/>
      <c r="L151" s="36">
        <f t="shared" si="13"/>
        <v>0</v>
      </c>
      <c r="M151" s="37" t="str">
        <f t="shared" si="11"/>
        <v/>
      </c>
    </row>
    <row r="152" spans="1:13" ht="20.1" customHeight="1" hidden="1">
      <c r="A152" s="47"/>
      <c r="B152" s="36"/>
      <c r="C152" s="36"/>
      <c r="D152" s="36"/>
      <c r="E152" s="36">
        <f t="shared" si="12"/>
        <v>0</v>
      </c>
      <c r="F152" s="37" t="str">
        <f t="shared" si="14"/>
        <v/>
      </c>
      <c r="G152" s="38">
        <v>2146404</v>
      </c>
      <c r="H152" s="39" t="s">
        <v>152</v>
      </c>
      <c r="I152" s="51"/>
      <c r="J152" s="51"/>
      <c r="K152" s="51"/>
      <c r="L152" s="36">
        <f t="shared" si="13"/>
        <v>0</v>
      </c>
      <c r="M152" s="37" t="str">
        <f t="shared" si="11"/>
        <v/>
      </c>
    </row>
    <row r="153" spans="1:13" ht="20.1" customHeight="1" hidden="1">
      <c r="A153" s="47"/>
      <c r="B153" s="36"/>
      <c r="C153" s="36"/>
      <c r="D153" s="36"/>
      <c r="E153" s="36">
        <f t="shared" si="12"/>
        <v>0</v>
      </c>
      <c r="F153" s="37" t="str">
        <f t="shared" si="14"/>
        <v/>
      </c>
      <c r="G153" s="38">
        <v>2146405</v>
      </c>
      <c r="H153" s="39" t="s">
        <v>153</v>
      </c>
      <c r="I153" s="51"/>
      <c r="J153" s="51"/>
      <c r="K153" s="51"/>
      <c r="L153" s="36">
        <f t="shared" si="13"/>
        <v>0</v>
      </c>
      <c r="M153" s="37" t="str">
        <f t="shared" si="11"/>
        <v/>
      </c>
    </row>
    <row r="154" spans="1:13" ht="20.1" customHeight="1" hidden="1">
      <c r="A154" s="47"/>
      <c r="B154" s="36"/>
      <c r="C154" s="36"/>
      <c r="D154" s="36"/>
      <c r="E154" s="36">
        <f t="shared" si="12"/>
        <v>0</v>
      </c>
      <c r="F154" s="37" t="str">
        <f t="shared" si="14"/>
        <v/>
      </c>
      <c r="G154" s="38">
        <v>2146406</v>
      </c>
      <c r="H154" s="39" t="s">
        <v>154</v>
      </c>
      <c r="I154" s="51"/>
      <c r="J154" s="51"/>
      <c r="K154" s="51"/>
      <c r="L154" s="36">
        <f t="shared" si="13"/>
        <v>0</v>
      </c>
      <c r="M154" s="37" t="str">
        <f t="shared" si="15" ref="M154:M185">IF(I154=0,"",L154/I154)</f>
        <v/>
      </c>
    </row>
    <row r="155" spans="1:13" ht="20.1" customHeight="1" hidden="1">
      <c r="A155" s="47"/>
      <c r="B155" s="36"/>
      <c r="C155" s="36"/>
      <c r="D155" s="36"/>
      <c r="E155" s="36">
        <f t="shared" si="12"/>
        <v>0</v>
      </c>
      <c r="F155" s="37" t="str">
        <f t="shared" si="14"/>
        <v/>
      </c>
      <c r="G155" s="38">
        <v>2146407</v>
      </c>
      <c r="H155" s="39" t="s">
        <v>155</v>
      </c>
      <c r="I155" s="51"/>
      <c r="J155" s="51"/>
      <c r="K155" s="51"/>
      <c r="L155" s="36">
        <f t="shared" si="13"/>
        <v>0</v>
      </c>
      <c r="M155" s="37" t="str">
        <f t="shared" si="15"/>
        <v/>
      </c>
    </row>
    <row r="156" spans="1:13" ht="20.1" customHeight="1" hidden="1">
      <c r="A156" s="47"/>
      <c r="B156" s="36"/>
      <c r="C156" s="36"/>
      <c r="D156" s="36"/>
      <c r="E156" s="36">
        <f t="shared" si="12"/>
        <v>0</v>
      </c>
      <c r="F156" s="37" t="str">
        <f t="shared" si="14"/>
        <v/>
      </c>
      <c r="G156" s="38">
        <v>2146499</v>
      </c>
      <c r="H156" s="39" t="s">
        <v>156</v>
      </c>
      <c r="I156" s="51"/>
      <c r="J156" s="51"/>
      <c r="K156" s="51"/>
      <c r="L156" s="36">
        <f t="shared" si="13"/>
        <v>0</v>
      </c>
      <c r="M156" s="37" t="str">
        <f t="shared" si="15"/>
        <v/>
      </c>
    </row>
    <row r="157" spans="1:13" ht="20.1" customHeight="1" hidden="1">
      <c r="A157" s="47"/>
      <c r="B157" s="36"/>
      <c r="C157" s="36"/>
      <c r="D157" s="36"/>
      <c r="E157" s="36">
        <f t="shared" si="12"/>
        <v>0</v>
      </c>
      <c r="F157" s="37" t="str">
        <f t="shared" si="14"/>
        <v/>
      </c>
      <c r="G157" s="38">
        <v>21468</v>
      </c>
      <c r="H157" s="39" t="s">
        <v>157</v>
      </c>
      <c r="I157" s="51">
        <f>SUM(I158:I163)</f>
        <v>0</v>
      </c>
      <c r="J157" s="51">
        <f>SUM(J158:J163)</f>
        <v>0</v>
      </c>
      <c r="K157" s="51"/>
      <c r="L157" s="36">
        <f t="shared" si="13"/>
        <v>0</v>
      </c>
      <c r="M157" s="37" t="str">
        <f t="shared" si="15"/>
        <v/>
      </c>
    </row>
    <row r="158" spans="1:13" ht="20.1" customHeight="1" hidden="1">
      <c r="A158" s="47"/>
      <c r="B158" s="36"/>
      <c r="C158" s="36"/>
      <c r="D158" s="36"/>
      <c r="E158" s="36">
        <f t="shared" si="12"/>
        <v>0</v>
      </c>
      <c r="F158" s="37" t="str">
        <f t="shared" si="14"/>
        <v/>
      </c>
      <c r="G158" s="38">
        <v>2146801</v>
      </c>
      <c r="H158" s="39" t="s">
        <v>158</v>
      </c>
      <c r="I158" s="51"/>
      <c r="J158" s="51"/>
      <c r="K158" s="51"/>
      <c r="L158" s="36">
        <f t="shared" si="13"/>
        <v>0</v>
      </c>
      <c r="M158" s="37" t="str">
        <f t="shared" si="15"/>
        <v/>
      </c>
    </row>
    <row r="159" spans="1:13" ht="20.1" customHeight="1" hidden="1">
      <c r="A159" s="47"/>
      <c r="B159" s="36"/>
      <c r="C159" s="36"/>
      <c r="D159" s="36"/>
      <c r="E159" s="36">
        <f t="shared" si="12"/>
        <v>0</v>
      </c>
      <c r="F159" s="37" t="str">
        <f t="shared" si="14"/>
        <v/>
      </c>
      <c r="G159" s="38">
        <v>2146802</v>
      </c>
      <c r="H159" s="39" t="s">
        <v>159</v>
      </c>
      <c r="I159" s="51"/>
      <c r="J159" s="51"/>
      <c r="K159" s="51"/>
      <c r="L159" s="36">
        <f t="shared" si="13"/>
        <v>0</v>
      </c>
      <c r="M159" s="37" t="str">
        <f t="shared" si="15"/>
        <v/>
      </c>
    </row>
    <row r="160" spans="1:13" ht="20.1" customHeight="1" hidden="1">
      <c r="A160" s="47"/>
      <c r="B160" s="36"/>
      <c r="C160" s="36"/>
      <c r="D160" s="36"/>
      <c r="E160" s="36">
        <f t="shared" si="12"/>
        <v>0</v>
      </c>
      <c r="F160" s="37" t="str">
        <f t="shared" si="14"/>
        <v/>
      </c>
      <c r="G160" s="38">
        <v>2146803</v>
      </c>
      <c r="H160" s="39" t="s">
        <v>160</v>
      </c>
      <c r="I160" s="51"/>
      <c r="J160" s="51"/>
      <c r="K160" s="51"/>
      <c r="L160" s="36">
        <f t="shared" si="13"/>
        <v>0</v>
      </c>
      <c r="M160" s="37" t="str">
        <f t="shared" si="15"/>
        <v/>
      </c>
    </row>
    <row r="161" spans="1:13" ht="20.1" customHeight="1" hidden="1">
      <c r="A161" s="47"/>
      <c r="B161" s="36"/>
      <c r="C161" s="36"/>
      <c r="D161" s="36"/>
      <c r="E161" s="36">
        <f t="shared" si="12"/>
        <v>0</v>
      </c>
      <c r="F161" s="37" t="str">
        <f t="shared" si="14"/>
        <v/>
      </c>
      <c r="G161" s="38">
        <v>2146804</v>
      </c>
      <c r="H161" s="39" t="s">
        <v>161</v>
      </c>
      <c r="I161" s="51"/>
      <c r="J161" s="51"/>
      <c r="K161" s="51"/>
      <c r="L161" s="36">
        <f t="shared" si="13"/>
        <v>0</v>
      </c>
      <c r="M161" s="37" t="str">
        <f t="shared" si="15"/>
        <v/>
      </c>
    </row>
    <row r="162" spans="1:13" ht="20.1" customHeight="1" hidden="1">
      <c r="A162" s="47"/>
      <c r="B162" s="36"/>
      <c r="C162" s="36"/>
      <c r="D162" s="36"/>
      <c r="E162" s="36">
        <f t="shared" si="12"/>
        <v>0</v>
      </c>
      <c r="F162" s="37" t="str">
        <f t="shared" si="14"/>
        <v/>
      </c>
      <c r="G162" s="38">
        <v>2146805</v>
      </c>
      <c r="H162" s="39" t="s">
        <v>162</v>
      </c>
      <c r="I162" s="51"/>
      <c r="J162" s="51"/>
      <c r="K162" s="51"/>
      <c r="L162" s="36">
        <f t="shared" si="13"/>
        <v>0</v>
      </c>
      <c r="M162" s="37" t="str">
        <f t="shared" si="15"/>
        <v/>
      </c>
    </row>
    <row r="163" spans="1:13" ht="20.1" customHeight="1" hidden="1">
      <c r="A163" s="47"/>
      <c r="B163" s="36"/>
      <c r="C163" s="36"/>
      <c r="D163" s="36"/>
      <c r="E163" s="36">
        <f t="shared" si="12"/>
        <v>0</v>
      </c>
      <c r="F163" s="37" t="str">
        <f t="shared" si="14"/>
        <v/>
      </c>
      <c r="G163" s="38">
        <v>2146899</v>
      </c>
      <c r="H163" s="39" t="s">
        <v>163</v>
      </c>
      <c r="I163" s="51"/>
      <c r="J163" s="51"/>
      <c r="K163" s="51"/>
      <c r="L163" s="36">
        <f t="shared" si="13"/>
        <v>0</v>
      </c>
      <c r="M163" s="37" t="str">
        <f t="shared" si="15"/>
        <v/>
      </c>
    </row>
    <row r="164" spans="1:13" ht="20.1" customHeight="1" hidden="1">
      <c r="A164" s="47"/>
      <c r="B164" s="36"/>
      <c r="C164" s="36"/>
      <c r="D164" s="36"/>
      <c r="E164" s="36">
        <f t="shared" si="12"/>
        <v>0</v>
      </c>
      <c r="F164" s="37" t="str">
        <f t="shared" si="14"/>
        <v/>
      </c>
      <c r="G164" s="38">
        <v>21469</v>
      </c>
      <c r="H164" s="39" t="s">
        <v>164</v>
      </c>
      <c r="I164" s="51">
        <f>SUM(I165:I172)</f>
        <v>0</v>
      </c>
      <c r="J164" s="51">
        <f>SUM(J165:J172)</f>
        <v>0</v>
      </c>
      <c r="K164" s="51"/>
      <c r="L164" s="36">
        <f t="shared" si="13"/>
        <v>0</v>
      </c>
      <c r="M164" s="37" t="str">
        <f t="shared" si="15"/>
        <v/>
      </c>
    </row>
    <row r="165" spans="1:13" ht="20.1" customHeight="1" hidden="1">
      <c r="A165" s="47"/>
      <c r="B165" s="36"/>
      <c r="C165" s="36"/>
      <c r="D165" s="36"/>
      <c r="E165" s="36">
        <f t="shared" si="12"/>
        <v>0</v>
      </c>
      <c r="F165" s="37" t="str">
        <f t="shared" si="14"/>
        <v/>
      </c>
      <c r="G165" s="38">
        <v>2146901</v>
      </c>
      <c r="H165" s="39" t="s">
        <v>165</v>
      </c>
      <c r="I165" s="51"/>
      <c r="J165" s="51"/>
      <c r="K165" s="51"/>
      <c r="L165" s="36">
        <f t="shared" si="13"/>
        <v>0</v>
      </c>
      <c r="M165" s="37" t="str">
        <f t="shared" si="15"/>
        <v/>
      </c>
    </row>
    <row r="166" spans="1:13" ht="20.1" customHeight="1" hidden="1">
      <c r="A166" s="47"/>
      <c r="B166" s="36"/>
      <c r="C166" s="36"/>
      <c r="D166" s="36"/>
      <c r="E166" s="36">
        <f t="shared" si="12"/>
        <v>0</v>
      </c>
      <c r="F166" s="37" t="str">
        <f t="shared" si="14"/>
        <v/>
      </c>
      <c r="G166" s="38">
        <v>2146902</v>
      </c>
      <c r="H166" s="39" t="s">
        <v>14</v>
      </c>
      <c r="I166" s="51"/>
      <c r="J166" s="51"/>
      <c r="K166" s="51"/>
      <c r="L166" s="36">
        <f t="shared" si="13"/>
        <v>0</v>
      </c>
      <c r="M166" s="37" t="str">
        <f t="shared" si="15"/>
        <v/>
      </c>
    </row>
    <row r="167" spans="1:13" ht="20.1" customHeight="1" hidden="1">
      <c r="A167" s="47"/>
      <c r="B167" s="36"/>
      <c r="C167" s="36"/>
      <c r="D167" s="36"/>
      <c r="E167" s="36">
        <f t="shared" si="12"/>
        <v>0</v>
      </c>
      <c r="F167" s="37" t="str">
        <f t="shared" si="14"/>
        <v/>
      </c>
      <c r="G167" s="38">
        <v>2146903</v>
      </c>
      <c r="H167" s="39" t="s">
        <v>166</v>
      </c>
      <c r="I167" s="51"/>
      <c r="J167" s="51"/>
      <c r="K167" s="51"/>
      <c r="L167" s="36">
        <f t="shared" si="13"/>
        <v>0</v>
      </c>
      <c r="M167" s="37" t="str">
        <f t="shared" si="15"/>
        <v/>
      </c>
    </row>
    <row r="168" spans="1:13" ht="20.1" customHeight="1" hidden="1">
      <c r="A168" s="47"/>
      <c r="B168" s="36"/>
      <c r="C168" s="36"/>
      <c r="D168" s="36"/>
      <c r="E168" s="36">
        <f t="shared" si="12"/>
        <v>0</v>
      </c>
      <c r="F168" s="37" t="str">
        <f t="shared" si="14"/>
        <v/>
      </c>
      <c r="G168" s="38">
        <v>2146904</v>
      </c>
      <c r="H168" s="39" t="s">
        <v>167</v>
      </c>
      <c r="I168" s="51"/>
      <c r="J168" s="51"/>
      <c r="K168" s="51"/>
      <c r="L168" s="36">
        <f t="shared" si="13"/>
        <v>0</v>
      </c>
      <c r="M168" s="37" t="str">
        <f t="shared" si="15"/>
        <v/>
      </c>
    </row>
    <row r="169" spans="1:13" ht="20.1" customHeight="1" hidden="1">
      <c r="A169" s="47"/>
      <c r="B169" s="36"/>
      <c r="C169" s="36"/>
      <c r="D169" s="36"/>
      <c r="E169" s="36">
        <f t="shared" si="12"/>
        <v>0</v>
      </c>
      <c r="F169" s="37" t="str">
        <f t="shared" si="14"/>
        <v/>
      </c>
      <c r="G169" s="38">
        <v>2146906</v>
      </c>
      <c r="H169" s="39" t="s">
        <v>168</v>
      </c>
      <c r="I169" s="51"/>
      <c r="J169" s="51"/>
      <c r="K169" s="51"/>
      <c r="L169" s="36">
        <f t="shared" si="13"/>
        <v>0</v>
      </c>
      <c r="M169" s="37" t="str">
        <f t="shared" si="15"/>
        <v/>
      </c>
    </row>
    <row r="170" spans="1:13" ht="20.1" customHeight="1" hidden="1">
      <c r="A170" s="47"/>
      <c r="B170" s="36"/>
      <c r="C170" s="36"/>
      <c r="D170" s="36"/>
      <c r="E170" s="36">
        <f t="shared" si="12"/>
        <v>0</v>
      </c>
      <c r="F170" s="37" t="str">
        <f t="shared" si="14"/>
        <v/>
      </c>
      <c r="G170" s="38">
        <v>2146907</v>
      </c>
      <c r="H170" s="39" t="s">
        <v>169</v>
      </c>
      <c r="I170" s="51"/>
      <c r="J170" s="51"/>
      <c r="K170" s="51"/>
      <c r="L170" s="36">
        <f t="shared" si="13"/>
        <v>0</v>
      </c>
      <c r="M170" s="37" t="str">
        <f t="shared" si="15"/>
        <v/>
      </c>
    </row>
    <row r="171" spans="1:13" ht="20.1" customHeight="1" hidden="1">
      <c r="A171" s="47"/>
      <c r="B171" s="36"/>
      <c r="C171" s="36"/>
      <c r="D171" s="36"/>
      <c r="E171" s="36">
        <f t="shared" si="12"/>
        <v>0</v>
      </c>
      <c r="F171" s="37" t="str">
        <f t="shared" si="14"/>
        <v/>
      </c>
      <c r="G171" s="38">
        <v>2146908</v>
      </c>
      <c r="H171" s="39" t="s">
        <v>170</v>
      </c>
      <c r="I171" s="51"/>
      <c r="J171" s="51"/>
      <c r="K171" s="51"/>
      <c r="L171" s="36">
        <f t="shared" si="13"/>
        <v>0</v>
      </c>
      <c r="M171" s="37" t="str">
        <f t="shared" si="15"/>
        <v/>
      </c>
    </row>
    <row r="172" spans="1:13" ht="20.1" customHeight="1" hidden="1">
      <c r="A172" s="47"/>
      <c r="B172" s="36"/>
      <c r="C172" s="36"/>
      <c r="D172" s="36"/>
      <c r="E172" s="36">
        <f t="shared" si="12"/>
        <v>0</v>
      </c>
      <c r="F172" s="37" t="str">
        <f t="shared" si="14"/>
        <v/>
      </c>
      <c r="G172" s="38">
        <v>2146999</v>
      </c>
      <c r="H172" s="39" t="s">
        <v>171</v>
      </c>
      <c r="I172" s="51"/>
      <c r="J172" s="51"/>
      <c r="K172" s="51"/>
      <c r="L172" s="36">
        <f t="shared" si="13"/>
        <v>0</v>
      </c>
      <c r="M172" s="37" t="str">
        <f t="shared" si="15"/>
        <v/>
      </c>
    </row>
    <row r="173" spans="1:13" ht="20.1" customHeight="1" hidden="1">
      <c r="A173" s="47"/>
      <c r="B173" s="36"/>
      <c r="C173" s="36"/>
      <c r="D173" s="36"/>
      <c r="E173" s="36">
        <f t="shared" si="12"/>
        <v>0</v>
      </c>
      <c r="F173" s="37" t="str">
        <f t="shared" si="14"/>
        <v/>
      </c>
      <c r="G173" s="38">
        <v>21470</v>
      </c>
      <c r="H173" s="39" t="s">
        <v>172</v>
      </c>
      <c r="I173" s="51">
        <f>SUM(I174:I175)</f>
        <v>0</v>
      </c>
      <c r="J173" s="51">
        <f>SUM(J174:J175)</f>
        <v>0</v>
      </c>
      <c r="K173" s="51"/>
      <c r="L173" s="36">
        <f t="shared" si="13"/>
        <v>0</v>
      </c>
      <c r="M173" s="37" t="str">
        <f t="shared" si="15"/>
        <v/>
      </c>
    </row>
    <row r="174" spans="1:13" ht="20.1" customHeight="1" hidden="1">
      <c r="A174" s="47"/>
      <c r="B174" s="36"/>
      <c r="C174" s="36"/>
      <c r="D174" s="36"/>
      <c r="E174" s="36">
        <f t="shared" si="12"/>
        <v>0</v>
      </c>
      <c r="F174" s="37" t="str">
        <f t="shared" si="14"/>
        <v/>
      </c>
      <c r="G174" s="38">
        <v>2147001</v>
      </c>
      <c r="H174" s="39" t="s">
        <v>11</v>
      </c>
      <c r="I174" s="51"/>
      <c r="J174" s="51"/>
      <c r="K174" s="51"/>
      <c r="L174" s="36">
        <f t="shared" si="13"/>
        <v>0</v>
      </c>
      <c r="M174" s="37" t="str">
        <f t="shared" si="15"/>
        <v/>
      </c>
    </row>
    <row r="175" spans="1:13" ht="20.1" customHeight="1" hidden="1">
      <c r="A175" s="47"/>
      <c r="B175" s="36"/>
      <c r="C175" s="36"/>
      <c r="D175" s="36"/>
      <c r="E175" s="36">
        <f t="shared" si="12"/>
        <v>0</v>
      </c>
      <c r="F175" s="37" t="str">
        <f t="shared" si="14"/>
        <v/>
      </c>
      <c r="G175" s="38">
        <v>2147099</v>
      </c>
      <c r="H175" s="39" t="s">
        <v>173</v>
      </c>
      <c r="I175" s="51"/>
      <c r="J175" s="51"/>
      <c r="K175" s="51"/>
      <c r="L175" s="36">
        <f t="shared" si="13"/>
        <v>0</v>
      </c>
      <c r="M175" s="37" t="str">
        <f t="shared" si="15"/>
        <v/>
      </c>
    </row>
    <row r="176" spans="1:13" ht="20.1" customHeight="1" hidden="1">
      <c r="A176" s="47"/>
      <c r="B176" s="36"/>
      <c r="C176" s="36"/>
      <c r="D176" s="36"/>
      <c r="E176" s="36">
        <f t="shared" si="12"/>
        <v>0</v>
      </c>
      <c r="F176" s="37" t="str">
        <f t="shared" si="14"/>
        <v/>
      </c>
      <c r="G176" s="38">
        <v>21471</v>
      </c>
      <c r="H176" s="39" t="s">
        <v>174</v>
      </c>
      <c r="I176" s="51">
        <f>SUM(I177:I178)</f>
        <v>0</v>
      </c>
      <c r="J176" s="51">
        <f>SUM(J177:J178)</f>
        <v>0</v>
      </c>
      <c r="K176" s="51"/>
      <c r="L176" s="36">
        <f t="shared" si="13"/>
        <v>0</v>
      </c>
      <c r="M176" s="37" t="str">
        <f t="shared" si="15"/>
        <v/>
      </c>
    </row>
    <row r="177" spans="1:13" ht="20.1" customHeight="1" hidden="1">
      <c r="A177" s="47"/>
      <c r="B177" s="36"/>
      <c r="C177" s="36"/>
      <c r="D177" s="36"/>
      <c r="E177" s="36">
        <f t="shared" si="12"/>
        <v>0</v>
      </c>
      <c r="F177" s="37" t="str">
        <f t="shared" si="14"/>
        <v/>
      </c>
      <c r="G177" s="38">
        <v>2147101</v>
      </c>
      <c r="H177" s="39" t="s">
        <v>11</v>
      </c>
      <c r="I177" s="51"/>
      <c r="J177" s="51"/>
      <c r="K177" s="51"/>
      <c r="L177" s="36">
        <f t="shared" si="13"/>
        <v>0</v>
      </c>
      <c r="M177" s="37" t="str">
        <f t="shared" si="15"/>
        <v/>
      </c>
    </row>
    <row r="178" spans="1:13" ht="20.1" customHeight="1" hidden="1">
      <c r="A178" s="47"/>
      <c r="B178" s="36"/>
      <c r="C178" s="36"/>
      <c r="D178" s="36"/>
      <c r="E178" s="36">
        <f t="shared" si="12"/>
        <v>0</v>
      </c>
      <c r="F178" s="37" t="str">
        <f t="shared" si="14"/>
        <v/>
      </c>
      <c r="G178" s="38">
        <v>2147199</v>
      </c>
      <c r="H178" s="39" t="s">
        <v>175</v>
      </c>
      <c r="I178" s="51"/>
      <c r="J178" s="51"/>
      <c r="K178" s="51"/>
      <c r="L178" s="36">
        <f t="shared" si="13"/>
        <v>0</v>
      </c>
      <c r="M178" s="37" t="str">
        <f t="shared" si="15"/>
        <v/>
      </c>
    </row>
    <row r="179" spans="1:13" ht="20.1" customHeight="1" hidden="1">
      <c r="A179" s="47"/>
      <c r="B179" s="36"/>
      <c r="C179" s="36"/>
      <c r="D179" s="36"/>
      <c r="E179" s="36">
        <f t="shared" si="12"/>
        <v>0</v>
      </c>
      <c r="F179" s="37" t="str">
        <f t="shared" si="14"/>
        <v/>
      </c>
      <c r="G179" s="38">
        <v>21472</v>
      </c>
      <c r="H179" s="39" t="s">
        <v>176</v>
      </c>
      <c r="I179" s="51"/>
      <c r="J179" s="51"/>
      <c r="K179" s="51"/>
      <c r="L179" s="36">
        <f t="shared" si="13"/>
        <v>0</v>
      </c>
      <c r="M179" s="37" t="str">
        <f t="shared" si="15"/>
        <v/>
      </c>
    </row>
    <row r="180" spans="1:13" ht="20.1" customHeight="1" hidden="1">
      <c r="A180" s="47"/>
      <c r="B180" s="36"/>
      <c r="C180" s="36"/>
      <c r="D180" s="36"/>
      <c r="E180" s="36">
        <f t="shared" si="12"/>
        <v>0</v>
      </c>
      <c r="F180" s="37" t="str">
        <f t="shared" si="14"/>
        <v/>
      </c>
      <c r="G180" s="38">
        <v>21473</v>
      </c>
      <c r="H180" s="39" t="s">
        <v>177</v>
      </c>
      <c r="I180" s="51">
        <f>SUM(I181:I183)</f>
        <v>0</v>
      </c>
      <c r="J180" s="51">
        <f>SUM(J181:J183)</f>
        <v>0</v>
      </c>
      <c r="K180" s="51"/>
      <c r="L180" s="36">
        <f t="shared" si="13"/>
        <v>0</v>
      </c>
      <c r="M180" s="37" t="str">
        <f t="shared" si="15"/>
        <v/>
      </c>
    </row>
    <row r="181" spans="1:13" ht="20.1" customHeight="1" hidden="1">
      <c r="A181" s="47"/>
      <c r="B181" s="36"/>
      <c r="C181" s="36"/>
      <c r="D181" s="36"/>
      <c r="E181" s="36">
        <f t="shared" si="12"/>
        <v>0</v>
      </c>
      <c r="F181" s="37" t="str">
        <f t="shared" si="14"/>
        <v/>
      </c>
      <c r="G181" s="38">
        <v>2147301</v>
      </c>
      <c r="H181" s="39" t="s">
        <v>13</v>
      </c>
      <c r="I181" s="51"/>
      <c r="J181" s="51"/>
      <c r="K181" s="51"/>
      <c r="L181" s="36">
        <f t="shared" si="13"/>
        <v>0</v>
      </c>
      <c r="M181" s="37" t="str">
        <f t="shared" si="15"/>
        <v/>
      </c>
    </row>
    <row r="182" spans="1:13" ht="20.1" customHeight="1" hidden="1">
      <c r="A182" s="47"/>
      <c r="B182" s="36"/>
      <c r="C182" s="36"/>
      <c r="D182" s="36"/>
      <c r="E182" s="36">
        <f t="shared" si="12"/>
        <v>0</v>
      </c>
      <c r="F182" s="37" t="str">
        <f t="shared" si="14"/>
        <v/>
      </c>
      <c r="G182" s="38">
        <v>2147303</v>
      </c>
      <c r="H182" s="39" t="s">
        <v>146</v>
      </c>
      <c r="I182" s="51"/>
      <c r="J182" s="51"/>
      <c r="K182" s="51"/>
      <c r="L182" s="36">
        <f t="shared" si="13"/>
        <v>0</v>
      </c>
      <c r="M182" s="37" t="str">
        <f t="shared" si="15"/>
        <v/>
      </c>
    </row>
    <row r="183" spans="1:13" ht="20.1" customHeight="1" hidden="1">
      <c r="A183" s="47"/>
      <c r="B183" s="36"/>
      <c r="C183" s="36"/>
      <c r="D183" s="36"/>
      <c r="E183" s="36">
        <f t="shared" si="12"/>
        <v>0</v>
      </c>
      <c r="F183" s="37" t="str">
        <f t="shared" si="14"/>
        <v/>
      </c>
      <c r="G183" s="38">
        <v>2147399</v>
      </c>
      <c r="H183" s="39" t="s">
        <v>178</v>
      </c>
      <c r="I183" s="51"/>
      <c r="J183" s="51"/>
      <c r="K183" s="51"/>
      <c r="L183" s="36">
        <f t="shared" si="13"/>
        <v>0</v>
      </c>
      <c r="M183" s="37" t="str">
        <f t="shared" si="15"/>
        <v/>
      </c>
    </row>
    <row r="184" spans="1:13" ht="20.1" customHeight="1" hidden="1">
      <c r="A184" s="47"/>
      <c r="B184" s="36"/>
      <c r="C184" s="36"/>
      <c r="D184" s="36"/>
      <c r="E184" s="36">
        <f t="shared" si="12"/>
        <v>0</v>
      </c>
      <c r="F184" s="37" t="str">
        <f t="shared" si="14"/>
        <v/>
      </c>
      <c r="G184" s="40">
        <v>215</v>
      </c>
      <c r="H184" s="33" t="s">
        <v>179</v>
      </c>
      <c r="I184" s="50">
        <f>I185</f>
        <v>0</v>
      </c>
      <c r="J184" s="50">
        <f>J185</f>
        <v>0</v>
      </c>
      <c r="K184" s="50"/>
      <c r="L184" s="30">
        <f t="shared" si="13"/>
        <v>0</v>
      </c>
      <c r="M184" s="31" t="str">
        <f t="shared" si="15"/>
        <v/>
      </c>
    </row>
    <row r="185" spans="1:13" ht="20.1" customHeight="1" hidden="1">
      <c r="A185" s="47"/>
      <c r="B185" s="36"/>
      <c r="C185" s="36"/>
      <c r="D185" s="36"/>
      <c r="E185" s="36">
        <f t="shared" si="12"/>
        <v>0</v>
      </c>
      <c r="F185" s="37" t="str">
        <f t="shared" si="14"/>
        <v/>
      </c>
      <c r="G185" s="38">
        <v>21562</v>
      </c>
      <c r="H185" s="39" t="s">
        <v>180</v>
      </c>
      <c r="I185" s="51">
        <f>SUM(I186:I188)</f>
        <v>0</v>
      </c>
      <c r="J185" s="51">
        <f>SUM(J186:J188)</f>
        <v>0</v>
      </c>
      <c r="K185" s="51"/>
      <c r="L185" s="36">
        <f t="shared" si="13"/>
        <v>0</v>
      </c>
      <c r="M185" s="37" t="str">
        <f t="shared" si="15"/>
        <v/>
      </c>
    </row>
    <row r="186" spans="1:13" ht="20.1" customHeight="1" hidden="1">
      <c r="A186" s="47"/>
      <c r="B186" s="36"/>
      <c r="C186" s="36"/>
      <c r="D186" s="36"/>
      <c r="E186" s="36">
        <f t="shared" si="12"/>
        <v>0</v>
      </c>
      <c r="F186" s="37" t="str">
        <f t="shared" si="14"/>
        <v/>
      </c>
      <c r="G186" s="38">
        <v>2156201</v>
      </c>
      <c r="H186" s="39" t="s">
        <v>181</v>
      </c>
      <c r="I186" s="51"/>
      <c r="J186" s="51"/>
      <c r="K186" s="51"/>
      <c r="L186" s="36">
        <f t="shared" si="13"/>
        <v>0</v>
      </c>
      <c r="M186" s="37" t="str">
        <f t="shared" si="16" ref="M186:M192">IF(I186=0,"",L186/I186)</f>
        <v/>
      </c>
    </row>
    <row r="187" spans="1:13" ht="20.1" customHeight="1" hidden="1">
      <c r="A187" s="47"/>
      <c r="B187" s="36"/>
      <c r="C187" s="36"/>
      <c r="D187" s="36"/>
      <c r="E187" s="36">
        <f t="shared" si="12"/>
        <v>0</v>
      </c>
      <c r="F187" s="37" t="str">
        <f t="shared" si="14"/>
        <v/>
      </c>
      <c r="G187" s="38">
        <v>2156202</v>
      </c>
      <c r="H187" s="39" t="s">
        <v>182</v>
      </c>
      <c r="I187" s="51"/>
      <c r="J187" s="51"/>
      <c r="K187" s="51"/>
      <c r="L187" s="36">
        <f t="shared" si="13"/>
        <v>0</v>
      </c>
      <c r="M187" s="37" t="str">
        <f t="shared" si="16"/>
        <v/>
      </c>
    </row>
    <row r="188" spans="1:13" ht="20.1" customHeight="1" hidden="1">
      <c r="A188" s="47"/>
      <c r="B188" s="36"/>
      <c r="C188" s="36"/>
      <c r="D188" s="36"/>
      <c r="E188" s="36">
        <f t="shared" si="12"/>
        <v>0</v>
      </c>
      <c r="F188" s="37" t="str">
        <f t="shared" si="14"/>
        <v/>
      </c>
      <c r="G188" s="38">
        <v>2156299</v>
      </c>
      <c r="H188" s="39" t="s">
        <v>183</v>
      </c>
      <c r="I188" s="51"/>
      <c r="J188" s="51"/>
      <c r="K188" s="51"/>
      <c r="L188" s="36">
        <f t="shared" si="13"/>
        <v>0</v>
      </c>
      <c r="M188" s="37" t="str">
        <f t="shared" si="16"/>
        <v/>
      </c>
    </row>
    <row r="189" spans="1:13" ht="20.1" customHeight="1" hidden="1">
      <c r="A189" s="47"/>
      <c r="B189" s="36"/>
      <c r="C189" s="36"/>
      <c r="D189" s="36"/>
      <c r="E189" s="36">
        <f t="shared" si="12"/>
        <v>0</v>
      </c>
      <c r="F189" s="37" t="str">
        <f t="shared" si="14"/>
        <v/>
      </c>
      <c r="G189" s="40">
        <v>217</v>
      </c>
      <c r="H189" s="33" t="s">
        <v>184</v>
      </c>
      <c r="I189" s="50">
        <f>I190</f>
        <v>0</v>
      </c>
      <c r="J189" s="50">
        <f>J190</f>
        <v>0</v>
      </c>
      <c r="K189" s="50"/>
      <c r="L189" s="30">
        <f t="shared" si="13"/>
        <v>0</v>
      </c>
      <c r="M189" s="31" t="str">
        <f t="shared" si="16"/>
        <v/>
      </c>
    </row>
    <row r="190" spans="1:13" ht="20.1" customHeight="1" hidden="1">
      <c r="A190" s="47"/>
      <c r="B190" s="36"/>
      <c r="C190" s="36"/>
      <c r="D190" s="36"/>
      <c r="E190" s="36">
        <f t="shared" si="12"/>
        <v>0</v>
      </c>
      <c r="F190" s="37" t="str">
        <f t="shared" si="14"/>
        <v/>
      </c>
      <c r="G190" s="38">
        <v>21704</v>
      </c>
      <c r="H190" s="39" t="s">
        <v>15</v>
      </c>
      <c r="I190" s="51">
        <f>SUM(I191:I192)</f>
        <v>0</v>
      </c>
      <c r="J190" s="51">
        <f>SUM(J191:J192)</f>
        <v>0</v>
      </c>
      <c r="K190" s="51"/>
      <c r="L190" s="36">
        <f t="shared" si="13"/>
        <v>0</v>
      </c>
      <c r="M190" s="37" t="str">
        <f t="shared" si="16"/>
        <v/>
      </c>
    </row>
    <row r="191" spans="1:13" ht="20.1" customHeight="1" hidden="1">
      <c r="A191" s="47"/>
      <c r="B191" s="36"/>
      <c r="C191" s="36"/>
      <c r="D191" s="36"/>
      <c r="E191" s="36">
        <f t="shared" si="12"/>
        <v>0</v>
      </c>
      <c r="F191" s="37" t="str">
        <f t="shared" si="14"/>
        <v/>
      </c>
      <c r="G191" s="38">
        <v>2170402</v>
      </c>
      <c r="H191" s="39" t="s">
        <v>185</v>
      </c>
      <c r="I191" s="51"/>
      <c r="J191" s="51"/>
      <c r="K191" s="51"/>
      <c r="L191" s="36">
        <f t="shared" si="13"/>
        <v>0</v>
      </c>
      <c r="M191" s="37" t="str">
        <f t="shared" si="16"/>
        <v/>
      </c>
    </row>
    <row r="192" spans="1:13" ht="20.1" customHeight="1" hidden="1">
      <c r="A192" s="47"/>
      <c r="B192" s="36"/>
      <c r="C192" s="36"/>
      <c r="D192" s="36"/>
      <c r="E192" s="36">
        <f t="shared" si="12"/>
        <v>0</v>
      </c>
      <c r="F192" s="37" t="str">
        <f t="shared" si="14"/>
        <v/>
      </c>
      <c r="G192" s="38">
        <v>2170403</v>
      </c>
      <c r="H192" s="39" t="s">
        <v>186</v>
      </c>
      <c r="I192" s="51"/>
      <c r="J192" s="51"/>
      <c r="K192" s="51"/>
      <c r="L192" s="36">
        <f t="shared" si="13"/>
        <v>0</v>
      </c>
      <c r="M192" s="37" t="str">
        <f t="shared" si="16"/>
        <v/>
      </c>
    </row>
    <row r="193" spans="1:13" ht="20.1" customHeight="1" hidden="1">
      <c r="A193" s="47"/>
      <c r="B193" s="36"/>
      <c r="C193" s="36"/>
      <c r="D193" s="36"/>
      <c r="E193" s="36">
        <f t="shared" si="12"/>
        <v>0</v>
      </c>
      <c r="F193" s="37" t="str">
        <f t="shared" si="14"/>
        <v/>
      </c>
      <c r="G193" s="40">
        <v>229</v>
      </c>
      <c r="H193" s="33" t="s">
        <v>88</v>
      </c>
      <c r="I193" s="50">
        <f>I194+I198+I207</f>
        <v>0</v>
      </c>
      <c r="J193" s="50">
        <f>J196</f>
        <v>0</v>
      </c>
      <c r="K193" s="50"/>
      <c r="L193" s="30">
        <f t="shared" si="13"/>
        <v>0</v>
      </c>
      <c r="M193" s="31"/>
    </row>
    <row r="194" spans="1:13" ht="20.1" customHeight="1" hidden="1">
      <c r="A194" s="47"/>
      <c r="B194" s="36"/>
      <c r="C194" s="36"/>
      <c r="D194" s="36"/>
      <c r="E194" s="36">
        <f t="shared" si="12"/>
        <v>0</v>
      </c>
      <c r="F194" s="37" t="str">
        <f t="shared" si="14"/>
        <v/>
      </c>
      <c r="G194" s="38">
        <v>22904</v>
      </c>
      <c r="H194" s="39" t="s">
        <v>89</v>
      </c>
      <c r="I194" s="51">
        <f>SUM(I195:I197)</f>
        <v>0</v>
      </c>
      <c r="J194" s="51"/>
      <c r="K194" s="51"/>
      <c r="L194" s="36">
        <f t="shared" si="13"/>
        <v>0</v>
      </c>
      <c r="M194" s="37"/>
    </row>
    <row r="195" spans="1:13" ht="20.1" customHeight="1" hidden="1">
      <c r="A195" s="47"/>
      <c r="B195" s="36"/>
      <c r="C195" s="36"/>
      <c r="D195" s="36"/>
      <c r="E195" s="36">
        <f t="shared" si="12"/>
        <v>0</v>
      </c>
      <c r="F195" s="37" t="str">
        <f t="shared" si="14"/>
        <v/>
      </c>
      <c r="G195" s="38">
        <v>2290401</v>
      </c>
      <c r="H195" s="39" t="s">
        <v>187</v>
      </c>
      <c r="I195" s="51"/>
      <c r="J195" s="51"/>
      <c r="K195" s="51"/>
      <c r="L195" s="36">
        <f t="shared" si="13"/>
        <v>0</v>
      </c>
      <c r="M195" s="37"/>
    </row>
    <row r="196" spans="1:13" ht="20.1" customHeight="1" hidden="1">
      <c r="A196" s="47"/>
      <c r="B196" s="36"/>
      <c r="C196" s="36"/>
      <c r="D196" s="36"/>
      <c r="E196" s="36">
        <f t="shared" si="12"/>
        <v>0</v>
      </c>
      <c r="F196" s="37" t="str">
        <f t="shared" si="14"/>
        <v/>
      </c>
      <c r="G196" s="38">
        <v>2290402</v>
      </c>
      <c r="H196" s="39" t="s">
        <v>188</v>
      </c>
      <c r="I196" s="51"/>
      <c r="J196" s="51"/>
      <c r="K196" s="51"/>
      <c r="L196" s="36">
        <f t="shared" si="13"/>
        <v>0</v>
      </c>
      <c r="M196" s="37"/>
    </row>
    <row r="197" spans="1:13" ht="20.1" customHeight="1" hidden="1">
      <c r="A197" s="47"/>
      <c r="B197" s="36"/>
      <c r="C197" s="36"/>
      <c r="D197" s="36"/>
      <c r="E197" s="36">
        <f t="shared" si="12"/>
        <v>0</v>
      </c>
      <c r="F197" s="37" t="str">
        <f t="shared" si="14"/>
        <v/>
      </c>
      <c r="G197" s="38">
        <v>2290403</v>
      </c>
      <c r="H197" s="39" t="s">
        <v>189</v>
      </c>
      <c r="I197" s="51"/>
      <c r="J197" s="51"/>
      <c r="K197" s="51"/>
      <c r="L197" s="36">
        <f t="shared" si="13"/>
        <v>0</v>
      </c>
      <c r="M197" s="37" t="str">
        <f t="shared" si="17" ref="M197:M218">IF(I197=0,"",L197/I197)</f>
        <v/>
      </c>
    </row>
    <row r="198" spans="1:13" ht="20.1" customHeight="1" hidden="1">
      <c r="A198" s="47"/>
      <c r="B198" s="36"/>
      <c r="C198" s="36"/>
      <c r="D198" s="36"/>
      <c r="E198" s="36">
        <f t="shared" si="18" ref="E198:E218">C198-B198</f>
        <v>0</v>
      </c>
      <c r="F198" s="37" t="str">
        <f t="shared" si="14"/>
        <v/>
      </c>
      <c r="G198" s="38">
        <v>22908</v>
      </c>
      <c r="H198" s="39" t="s">
        <v>190</v>
      </c>
      <c r="I198" s="51">
        <f>SUM(I199:I206)</f>
        <v>0</v>
      </c>
      <c r="J198" s="51">
        <f>SUM(J199:J206)</f>
        <v>0</v>
      </c>
      <c r="K198" s="51"/>
      <c r="L198" s="36">
        <f t="shared" si="19" ref="L198:L218">J198-I198</f>
        <v>0</v>
      </c>
      <c r="M198" s="37" t="str">
        <f t="shared" si="17"/>
        <v/>
      </c>
    </row>
    <row r="199" spans="1:13" ht="20.1" customHeight="1" hidden="1">
      <c r="A199" s="47"/>
      <c r="B199" s="36"/>
      <c r="C199" s="36"/>
      <c r="D199" s="36"/>
      <c r="E199" s="36">
        <f t="shared" si="18"/>
        <v>0</v>
      </c>
      <c r="F199" s="37" t="str">
        <f t="shared" si="14"/>
        <v/>
      </c>
      <c r="G199" s="38">
        <v>2290802</v>
      </c>
      <c r="H199" s="39" t="s">
        <v>191</v>
      </c>
      <c r="I199" s="51"/>
      <c r="J199" s="51"/>
      <c r="K199" s="51"/>
      <c r="L199" s="36">
        <f t="shared" si="19"/>
        <v>0</v>
      </c>
      <c r="M199" s="37" t="str">
        <f t="shared" si="17"/>
        <v/>
      </c>
    </row>
    <row r="200" spans="1:13" ht="20.1" customHeight="1" hidden="1">
      <c r="A200" s="47"/>
      <c r="B200" s="36"/>
      <c r="C200" s="36"/>
      <c r="D200" s="36"/>
      <c r="E200" s="36">
        <f t="shared" si="18"/>
        <v>0</v>
      </c>
      <c r="F200" s="37" t="str">
        <f t="shared" si="14"/>
        <v/>
      </c>
      <c r="G200" s="38">
        <v>2290803</v>
      </c>
      <c r="H200" s="39" t="s">
        <v>192</v>
      </c>
      <c r="I200" s="51"/>
      <c r="J200" s="51"/>
      <c r="K200" s="51"/>
      <c r="L200" s="36">
        <f t="shared" si="19"/>
        <v>0</v>
      </c>
      <c r="M200" s="37" t="str">
        <f t="shared" si="17"/>
        <v/>
      </c>
    </row>
    <row r="201" spans="1:13" ht="20.1" customHeight="1" hidden="1">
      <c r="A201" s="47"/>
      <c r="B201" s="36"/>
      <c r="C201" s="36"/>
      <c r="D201" s="36"/>
      <c r="E201" s="36">
        <f t="shared" si="18"/>
        <v>0</v>
      </c>
      <c r="F201" s="37" t="str">
        <f t="shared" si="14"/>
        <v/>
      </c>
      <c r="G201" s="38">
        <v>2290804</v>
      </c>
      <c r="H201" s="39" t="s">
        <v>193</v>
      </c>
      <c r="I201" s="51"/>
      <c r="J201" s="51"/>
      <c r="K201" s="51"/>
      <c r="L201" s="36">
        <f t="shared" si="19"/>
        <v>0</v>
      </c>
      <c r="M201" s="37" t="str">
        <f t="shared" si="17"/>
        <v/>
      </c>
    </row>
    <row r="202" spans="1:13" ht="20.1" customHeight="1" hidden="1">
      <c r="A202" s="47"/>
      <c r="B202" s="36"/>
      <c r="C202" s="36"/>
      <c r="D202" s="36"/>
      <c r="E202" s="36">
        <f t="shared" si="18"/>
        <v>0</v>
      </c>
      <c r="F202" s="37" t="str">
        <f t="shared" si="14"/>
        <v/>
      </c>
      <c r="G202" s="38">
        <v>2290805</v>
      </c>
      <c r="H202" s="39" t="s">
        <v>194</v>
      </c>
      <c r="I202" s="51"/>
      <c r="J202" s="51"/>
      <c r="K202" s="51"/>
      <c r="L202" s="36">
        <f t="shared" si="19"/>
        <v>0</v>
      </c>
      <c r="M202" s="37" t="str">
        <f t="shared" si="17"/>
        <v/>
      </c>
    </row>
    <row r="203" spans="1:13" ht="20.1" customHeight="1" hidden="1">
      <c r="A203" s="47"/>
      <c r="B203" s="36"/>
      <c r="C203" s="36"/>
      <c r="D203" s="36"/>
      <c r="E203" s="36">
        <f t="shared" si="18"/>
        <v>0</v>
      </c>
      <c r="F203" s="37" t="str">
        <f t="shared" si="14"/>
        <v/>
      </c>
      <c r="G203" s="38">
        <v>2290806</v>
      </c>
      <c r="H203" s="39" t="s">
        <v>195</v>
      </c>
      <c r="I203" s="51"/>
      <c r="J203" s="51"/>
      <c r="K203" s="51"/>
      <c r="L203" s="36">
        <f t="shared" si="19"/>
        <v>0</v>
      </c>
      <c r="M203" s="37" t="str">
        <f t="shared" si="17"/>
        <v/>
      </c>
    </row>
    <row r="204" spans="1:13" ht="20.1" customHeight="1" hidden="1">
      <c r="A204" s="47"/>
      <c r="B204" s="36"/>
      <c r="C204" s="36"/>
      <c r="D204" s="36"/>
      <c r="E204" s="36">
        <f t="shared" si="18"/>
        <v>0</v>
      </c>
      <c r="F204" s="37" t="str">
        <f t="shared" si="14"/>
        <v/>
      </c>
      <c r="G204" s="38">
        <v>2290807</v>
      </c>
      <c r="H204" s="39" t="s">
        <v>196</v>
      </c>
      <c r="I204" s="51"/>
      <c r="J204" s="51"/>
      <c r="K204" s="51"/>
      <c r="L204" s="36">
        <f t="shared" si="19"/>
        <v>0</v>
      </c>
      <c r="M204" s="37" t="str">
        <f t="shared" si="17"/>
        <v/>
      </c>
    </row>
    <row r="205" spans="1:13" ht="20.1" customHeight="1" hidden="1">
      <c r="A205" s="47"/>
      <c r="B205" s="36"/>
      <c r="C205" s="36"/>
      <c r="D205" s="36"/>
      <c r="E205" s="36">
        <f t="shared" si="18"/>
        <v>0</v>
      </c>
      <c r="F205" s="37" t="str">
        <f t="shared" si="14"/>
        <v/>
      </c>
      <c r="G205" s="38">
        <v>2290808</v>
      </c>
      <c r="H205" s="39" t="s">
        <v>197</v>
      </c>
      <c r="I205" s="51"/>
      <c r="J205" s="51"/>
      <c r="K205" s="51"/>
      <c r="L205" s="36">
        <f t="shared" si="19"/>
        <v>0</v>
      </c>
      <c r="M205" s="37" t="str">
        <f t="shared" si="17"/>
        <v/>
      </c>
    </row>
    <row r="206" spans="1:13" ht="20.1" customHeight="1" hidden="1">
      <c r="A206" s="47"/>
      <c r="B206" s="36"/>
      <c r="C206" s="36"/>
      <c r="D206" s="36"/>
      <c r="E206" s="36">
        <f t="shared" si="18"/>
        <v>0</v>
      </c>
      <c r="F206" s="37" t="str">
        <f t="shared" si="14"/>
        <v/>
      </c>
      <c r="G206" s="38">
        <v>2290899</v>
      </c>
      <c r="H206" s="39" t="s">
        <v>198</v>
      </c>
      <c r="I206" s="51"/>
      <c r="J206" s="51"/>
      <c r="K206" s="51"/>
      <c r="L206" s="36">
        <f t="shared" si="19"/>
        <v>0</v>
      </c>
      <c r="M206" s="37" t="str">
        <f t="shared" si="17"/>
        <v/>
      </c>
    </row>
    <row r="207" spans="1:13" ht="20.1" customHeight="1" hidden="1">
      <c r="A207" s="47"/>
      <c r="B207" s="36"/>
      <c r="C207" s="36"/>
      <c r="D207" s="36"/>
      <c r="E207" s="36">
        <f t="shared" si="18"/>
        <v>0</v>
      </c>
      <c r="F207" s="37" t="str">
        <f t="shared" si="14"/>
        <v/>
      </c>
      <c r="G207" s="38">
        <v>22960</v>
      </c>
      <c r="H207" s="39" t="s">
        <v>199</v>
      </c>
      <c r="I207" s="51">
        <f>SUM(I208:I218)</f>
        <v>0</v>
      </c>
      <c r="J207" s="51">
        <f>SUM(J208:J218)</f>
        <v>0</v>
      </c>
      <c r="K207" s="51"/>
      <c r="L207" s="36">
        <f t="shared" si="19"/>
        <v>0</v>
      </c>
      <c r="M207" s="37" t="str">
        <f t="shared" si="17"/>
        <v/>
      </c>
    </row>
    <row r="208" spans="1:13" ht="20.1" customHeight="1" hidden="1">
      <c r="A208" s="47"/>
      <c r="B208" s="36"/>
      <c r="C208" s="36"/>
      <c r="D208" s="36"/>
      <c r="E208" s="36">
        <f t="shared" si="18"/>
        <v>0</v>
      </c>
      <c r="F208" s="37" t="str">
        <f t="shared" si="20" ref="F208:F218">IF(B208=0,"",E208/B208)</f>
        <v/>
      </c>
      <c r="G208" s="38">
        <v>2296001</v>
      </c>
      <c r="H208" s="39" t="s">
        <v>200</v>
      </c>
      <c r="I208" s="51"/>
      <c r="J208" s="51"/>
      <c r="K208" s="51"/>
      <c r="L208" s="36">
        <f t="shared" si="19"/>
        <v>0</v>
      </c>
      <c r="M208" s="37" t="str">
        <f t="shared" si="17"/>
        <v/>
      </c>
    </row>
    <row r="209" spans="1:13" ht="20.1" customHeight="1" hidden="1">
      <c r="A209" s="47"/>
      <c r="B209" s="36"/>
      <c r="C209" s="36"/>
      <c r="D209" s="36"/>
      <c r="E209" s="36">
        <f t="shared" si="18"/>
        <v>0</v>
      </c>
      <c r="F209" s="37" t="str">
        <f t="shared" si="20"/>
        <v/>
      </c>
      <c r="G209" s="38">
        <v>2296002</v>
      </c>
      <c r="H209" s="39" t="s">
        <v>201</v>
      </c>
      <c r="I209" s="51"/>
      <c r="J209" s="51"/>
      <c r="K209" s="51"/>
      <c r="L209" s="36">
        <f t="shared" si="19"/>
        <v>0</v>
      </c>
      <c r="M209" s="37" t="str">
        <f t="shared" si="17"/>
        <v/>
      </c>
    </row>
    <row r="210" spans="1:13" ht="20.1" customHeight="1" hidden="1">
      <c r="A210" s="47"/>
      <c r="B210" s="36"/>
      <c r="C210" s="36"/>
      <c r="D210" s="36"/>
      <c r="E210" s="36">
        <f t="shared" si="18"/>
        <v>0</v>
      </c>
      <c r="F210" s="37" t="str">
        <f t="shared" si="20"/>
        <v/>
      </c>
      <c r="G210" s="38">
        <v>2296003</v>
      </c>
      <c r="H210" s="39" t="s">
        <v>202</v>
      </c>
      <c r="I210" s="51"/>
      <c r="J210" s="51"/>
      <c r="K210" s="51"/>
      <c r="L210" s="36">
        <f t="shared" si="19"/>
        <v>0</v>
      </c>
      <c r="M210" s="37" t="str">
        <f t="shared" si="17"/>
        <v/>
      </c>
    </row>
    <row r="211" spans="1:13" ht="20.1" customHeight="1" hidden="1">
      <c r="A211" s="47"/>
      <c r="B211" s="36"/>
      <c r="C211" s="36"/>
      <c r="D211" s="36"/>
      <c r="E211" s="36">
        <f t="shared" si="18"/>
        <v>0</v>
      </c>
      <c r="F211" s="37" t="str">
        <f t="shared" si="20"/>
        <v/>
      </c>
      <c r="G211" s="38">
        <v>2296004</v>
      </c>
      <c r="H211" s="39" t="s">
        <v>203</v>
      </c>
      <c r="I211" s="51"/>
      <c r="J211" s="51"/>
      <c r="K211" s="51"/>
      <c r="L211" s="36">
        <f t="shared" si="19"/>
        <v>0</v>
      </c>
      <c r="M211" s="37" t="str">
        <f t="shared" si="17"/>
        <v/>
      </c>
    </row>
    <row r="212" spans="1:13" ht="20.1" customHeight="1" hidden="1">
      <c r="A212" s="47"/>
      <c r="B212" s="36"/>
      <c r="C212" s="36"/>
      <c r="D212" s="36"/>
      <c r="E212" s="36">
        <f t="shared" si="18"/>
        <v>0</v>
      </c>
      <c r="F212" s="37" t="str">
        <f t="shared" si="20"/>
        <v/>
      </c>
      <c r="G212" s="38">
        <v>2296005</v>
      </c>
      <c r="H212" s="39" t="s">
        <v>204</v>
      </c>
      <c r="I212" s="51"/>
      <c r="J212" s="51"/>
      <c r="K212" s="51"/>
      <c r="L212" s="36">
        <f t="shared" si="19"/>
        <v>0</v>
      </c>
      <c r="M212" s="37" t="str">
        <f t="shared" si="17"/>
        <v/>
      </c>
    </row>
    <row r="213" spans="1:13" ht="20.1" customHeight="1" hidden="1">
      <c r="A213" s="47"/>
      <c r="B213" s="36"/>
      <c r="C213" s="36"/>
      <c r="D213" s="36"/>
      <c r="E213" s="36">
        <f t="shared" si="18"/>
        <v>0</v>
      </c>
      <c r="F213" s="37" t="str">
        <f t="shared" si="20"/>
        <v/>
      </c>
      <c r="G213" s="38">
        <v>2296006</v>
      </c>
      <c r="H213" s="39" t="s">
        <v>205</v>
      </c>
      <c r="I213" s="51"/>
      <c r="J213" s="51"/>
      <c r="K213" s="51"/>
      <c r="L213" s="36">
        <f t="shared" si="19"/>
        <v>0</v>
      </c>
      <c r="M213" s="37" t="str">
        <f t="shared" si="17"/>
        <v/>
      </c>
    </row>
    <row r="214" spans="1:13" ht="20.1" customHeight="1" hidden="1">
      <c r="A214" s="47"/>
      <c r="B214" s="36"/>
      <c r="C214" s="36"/>
      <c r="D214" s="36"/>
      <c r="E214" s="36">
        <f t="shared" si="18"/>
        <v>0</v>
      </c>
      <c r="F214" s="37" t="str">
        <f t="shared" si="20"/>
        <v/>
      </c>
      <c r="G214" s="38">
        <v>2296010</v>
      </c>
      <c r="H214" s="39" t="s">
        <v>206</v>
      </c>
      <c r="I214" s="51"/>
      <c r="J214" s="51"/>
      <c r="K214" s="51"/>
      <c r="L214" s="36">
        <f t="shared" si="19"/>
        <v>0</v>
      </c>
      <c r="M214" s="37" t="str">
        <f t="shared" si="17"/>
        <v/>
      </c>
    </row>
    <row r="215" spans="1:13" ht="20.1" customHeight="1" hidden="1">
      <c r="A215" s="47"/>
      <c r="B215" s="36"/>
      <c r="C215" s="36"/>
      <c r="D215" s="36"/>
      <c r="E215" s="36">
        <f t="shared" si="18"/>
        <v>0</v>
      </c>
      <c r="F215" s="37" t="str">
        <f t="shared" si="20"/>
        <v/>
      </c>
      <c r="G215" s="38">
        <v>2296011</v>
      </c>
      <c r="H215" s="39" t="s">
        <v>207</v>
      </c>
      <c r="I215" s="51"/>
      <c r="J215" s="51"/>
      <c r="K215" s="51"/>
      <c r="L215" s="36">
        <f t="shared" si="19"/>
        <v>0</v>
      </c>
      <c r="M215" s="37" t="str">
        <f t="shared" si="17"/>
        <v/>
      </c>
    </row>
    <row r="216" spans="1:13" ht="20.1" customHeight="1" hidden="1">
      <c r="A216" s="47"/>
      <c r="B216" s="36"/>
      <c r="C216" s="36"/>
      <c r="D216" s="36"/>
      <c r="E216" s="36">
        <f t="shared" si="18"/>
        <v>0</v>
      </c>
      <c r="F216" s="37" t="str">
        <f t="shared" si="20"/>
        <v/>
      </c>
      <c r="G216" s="38">
        <v>2296012</v>
      </c>
      <c r="H216" s="39" t="s">
        <v>208</v>
      </c>
      <c r="I216" s="51"/>
      <c r="J216" s="51"/>
      <c r="K216" s="51"/>
      <c r="L216" s="36">
        <f t="shared" si="19"/>
        <v>0</v>
      </c>
      <c r="M216" s="37" t="str">
        <f t="shared" si="17"/>
        <v/>
      </c>
    </row>
    <row r="217" spans="1:13" ht="20.1" customHeight="1" hidden="1">
      <c r="A217" s="47"/>
      <c r="B217" s="36"/>
      <c r="C217" s="36"/>
      <c r="D217" s="36"/>
      <c r="E217" s="36">
        <f t="shared" si="18"/>
        <v>0</v>
      </c>
      <c r="F217" s="37" t="str">
        <f t="shared" si="20"/>
        <v/>
      </c>
      <c r="G217" s="38">
        <v>2296013</v>
      </c>
      <c r="H217" s="39" t="s">
        <v>209</v>
      </c>
      <c r="I217" s="51"/>
      <c r="J217" s="51"/>
      <c r="K217" s="51"/>
      <c r="L217" s="36">
        <f t="shared" si="19"/>
        <v>0</v>
      </c>
      <c r="M217" s="37" t="str">
        <f t="shared" si="17"/>
        <v/>
      </c>
    </row>
    <row r="218" spans="1:13" ht="8.25" customHeight="1" hidden="1">
      <c r="A218" s="47"/>
      <c r="B218" s="36"/>
      <c r="C218" s="36"/>
      <c r="D218" s="36"/>
      <c r="E218" s="36">
        <f t="shared" si="18"/>
        <v>0</v>
      </c>
      <c r="F218" s="37" t="str">
        <f t="shared" si="20"/>
        <v/>
      </c>
      <c r="G218" s="38">
        <v>2296099</v>
      </c>
      <c r="H218" s="39" t="s">
        <v>210</v>
      </c>
      <c r="I218" s="51"/>
      <c r="J218" s="51"/>
      <c r="K218" s="51"/>
      <c r="L218" s="36">
        <f t="shared" si="19"/>
        <v>0</v>
      </c>
      <c r="M218" s="37" t="str">
        <f t="shared" si="17"/>
        <v/>
      </c>
    </row>
    <row r="219" spans="1:13" ht="25.5" customHeight="1">
      <c r="A219" s="53"/>
      <c r="B219" s="54"/>
      <c r="C219" s="54"/>
      <c r="D219" s="54"/>
      <c r="E219" s="30"/>
      <c r="F219" s="31"/>
      <c r="G219" s="40">
        <v>232</v>
      </c>
      <c r="H219" s="55" t="s">
        <v>83</v>
      </c>
      <c r="I219" s="50">
        <v>30905</v>
      </c>
      <c r="J219" s="50">
        <v>31164</v>
      </c>
      <c r="K219" s="50">
        <v>31328</v>
      </c>
      <c r="L219" s="30">
        <f>K219-J219</f>
        <v>164</v>
      </c>
      <c r="M219" s="31">
        <f>L219/J219</f>
        <v>0.005262482351431138</v>
      </c>
    </row>
    <row r="220" spans="1:13" ht="42" customHeight="1">
      <c r="A220" s="56"/>
      <c r="B220" s="57"/>
      <c r="C220" s="57"/>
      <c r="D220" s="57"/>
      <c r="E220" s="36"/>
      <c r="F220" s="37"/>
      <c r="G220" s="38">
        <v>23204</v>
      </c>
      <c r="H220" s="39" t="s">
        <v>116</v>
      </c>
      <c r="I220" s="51">
        <v>1118</v>
      </c>
      <c r="J220" s="51">
        <f>I220+259</f>
        <v>1377</v>
      </c>
      <c r="K220" s="51">
        <v>1541</v>
      </c>
      <c r="L220" s="36">
        <f>K220-J220</f>
        <v>164</v>
      </c>
      <c r="M220" s="37">
        <f>L220/J220</f>
        <v>0.11909949164851126</v>
      </c>
    </row>
    <row r="221" spans="1:13" ht="24.75" customHeight="1">
      <c r="A221" s="56"/>
      <c r="B221" s="57"/>
      <c r="C221" s="57"/>
      <c r="D221" s="57"/>
      <c r="E221" s="36"/>
      <c r="F221" s="37"/>
      <c r="G221" s="38"/>
      <c r="H221" s="39" t="s">
        <v>87</v>
      </c>
      <c r="I221" s="51">
        <v>1118</v>
      </c>
      <c r="J221" s="51">
        <f>I221+259</f>
        <v>1377</v>
      </c>
      <c r="K221" s="51">
        <v>1541</v>
      </c>
      <c r="L221" s="36">
        <f>K221-J221</f>
        <v>164</v>
      </c>
      <c r="M221" s="37">
        <f>L221/J221</f>
        <v>0.11909949164851126</v>
      </c>
    </row>
    <row r="222" spans="1:13" ht="20.1" customHeight="1" hidden="1">
      <c r="A222" s="47"/>
      <c r="B222" s="36"/>
      <c r="C222" s="36"/>
      <c r="D222" s="36"/>
      <c r="E222" s="36"/>
      <c r="F222" s="37"/>
      <c r="G222" s="38"/>
      <c r="H222" s="33" t="s">
        <v>211</v>
      </c>
      <c r="I222" s="50"/>
      <c r="J222" s="50"/>
      <c r="K222" s="50"/>
      <c r="L222" s="30" t="e">
        <f>#REF!-J222</f>
        <v>#REF!</v>
      </c>
      <c r="M222" s="31"/>
    </row>
    <row r="223" spans="1:13" ht="20.1" customHeight="1" hidden="1">
      <c r="A223" s="47"/>
      <c r="B223" s="36"/>
      <c r="C223" s="36"/>
      <c r="D223" s="36"/>
      <c r="E223" s="36"/>
      <c r="F223" s="37" t="str">
        <f>IF(B223=0,"",E223/B223)</f>
        <v/>
      </c>
      <c r="G223" s="40">
        <v>233</v>
      </c>
      <c r="H223" s="39" t="s">
        <v>212</v>
      </c>
      <c r="I223" s="51"/>
      <c r="J223" s="51"/>
      <c r="K223" s="51"/>
      <c r="L223" s="30" t="e">
        <f>#REF!-J223</f>
        <v>#REF!</v>
      </c>
      <c r="M223" s="37"/>
    </row>
    <row r="224" spans="1:13" ht="20.1" customHeight="1" hidden="1">
      <c r="A224" s="47"/>
      <c r="B224" s="36"/>
      <c r="C224" s="36"/>
      <c r="D224" s="36"/>
      <c r="E224" s="36"/>
      <c r="F224" s="37" t="str">
        <f>IF(B224=0,"",E224/B224)</f>
        <v/>
      </c>
      <c r="G224" s="38">
        <v>23304</v>
      </c>
      <c r="H224" s="39"/>
      <c r="I224" s="51"/>
      <c r="J224" s="51"/>
      <c r="K224" s="51"/>
      <c r="L224" s="30" t="e">
        <f>#REF!-J224</f>
        <v>#REF!</v>
      </c>
      <c r="M224" s="37"/>
    </row>
    <row r="225" spans="1:13" ht="27" customHeight="1">
      <c r="A225" s="58" t="s">
        <v>213</v>
      </c>
      <c r="B225" s="30">
        <v>2564</v>
      </c>
      <c r="C225" s="30">
        <v>2564</v>
      </c>
      <c r="D225" s="30">
        <v>2564</v>
      </c>
      <c r="E225" s="30">
        <f>C225-B225</f>
        <v>0</v>
      </c>
      <c r="F225" s="31">
        <f>E225/B225</f>
        <v>0</v>
      </c>
      <c r="G225" s="59"/>
      <c r="H225" s="26" t="s">
        <v>214</v>
      </c>
      <c r="I225" s="50">
        <v>38562</v>
      </c>
      <c r="J225" s="50">
        <v>38821</v>
      </c>
      <c r="K225" s="50">
        <v>38985</v>
      </c>
      <c r="L225" s="30">
        <f>K225-J225</f>
        <v>164</v>
      </c>
      <c r="M225" s="31">
        <f>L225/J225</f>
        <v>0.0042245176579686254</v>
      </c>
    </row>
    <row r="226" spans="1:13" ht="29.25" customHeight="1">
      <c r="A226" s="28" t="s">
        <v>17</v>
      </c>
      <c r="B226" s="30">
        <v>35998</v>
      </c>
      <c r="C226" s="30">
        <v>48519</v>
      </c>
      <c r="D226" s="30">
        <v>48683</v>
      </c>
      <c r="E226" s="30">
        <f>D226-C226</f>
        <v>164</v>
      </c>
      <c r="F226" s="31">
        <f>E226/C226</f>
        <v>0.0033801191285888</v>
      </c>
      <c r="G226" s="60">
        <v>230</v>
      </c>
      <c r="H226" s="41" t="s">
        <v>22</v>
      </c>
      <c r="I226" s="50"/>
      <c r="J226" s="50">
        <v>12262</v>
      </c>
      <c r="K226" s="50">
        <v>12262</v>
      </c>
      <c r="L226" s="30"/>
      <c r="M226" s="31"/>
    </row>
    <row r="227" spans="1:13" ht="20.1" customHeight="1" hidden="1">
      <c r="A227" s="34" t="s">
        <v>231</v>
      </c>
      <c r="B227" s="36">
        <v>30700</v>
      </c>
      <c r="C227" s="36">
        <f>C228+C229</f>
        <v>30700</v>
      </c>
      <c r="D227" s="36"/>
      <c r="E227" s="30" t="e">
        <f>#REF!-C227</f>
        <v>#REF!</v>
      </c>
      <c r="F227" s="31" t="e">
        <f t="shared" si="21" ref="F227:F233">E227/C227</f>
        <v>#REF!</v>
      </c>
      <c r="G227" s="61">
        <v>23004</v>
      </c>
      <c r="H227" s="42"/>
      <c r="I227" s="51"/>
      <c r="J227" s="51"/>
      <c r="K227" s="51"/>
      <c r="L227" s="36"/>
      <c r="M227" s="37"/>
    </row>
    <row r="228" spans="1:13" ht="20.1" customHeight="1" hidden="1">
      <c r="A228" s="34" t="s">
        <v>232</v>
      </c>
      <c r="B228" s="36">
        <v>30700</v>
      </c>
      <c r="C228" s="36">
        <v>30700</v>
      </c>
      <c r="D228" s="36"/>
      <c r="E228" s="30" t="e">
        <f>#REF!-C228</f>
        <v>#REF!</v>
      </c>
      <c r="F228" s="31" t="e">
        <f t="shared" si="21"/>
        <v>#REF!</v>
      </c>
      <c r="G228" s="61">
        <v>2300401</v>
      </c>
      <c r="H228" s="42"/>
      <c r="I228" s="51"/>
      <c r="J228" s="51"/>
      <c r="K228" s="51"/>
      <c r="L228" s="36"/>
      <c r="M228" s="37"/>
    </row>
    <row r="229" spans="1:13" ht="20.1" customHeight="1" hidden="1">
      <c r="A229" s="34" t="s">
        <v>233</v>
      </c>
      <c r="B229" s="36"/>
      <c r="C229" s="36"/>
      <c r="D229" s="36"/>
      <c r="E229" s="30" t="e">
        <f>#REF!-C229</f>
        <v>#REF!</v>
      </c>
      <c r="F229" s="31" t="e">
        <f t="shared" si="21"/>
        <v>#REF!</v>
      </c>
      <c r="G229" s="61">
        <v>2300402</v>
      </c>
      <c r="H229" s="42"/>
      <c r="I229" s="51"/>
      <c r="J229" s="51"/>
      <c r="K229" s="51"/>
      <c r="L229" s="36"/>
      <c r="M229" s="37"/>
    </row>
    <row r="230" spans="1:13" ht="20.1" customHeight="1" hidden="1">
      <c r="A230" s="62" t="s">
        <v>234</v>
      </c>
      <c r="B230" s="36">
        <v>11693</v>
      </c>
      <c r="C230" s="36">
        <v>11693</v>
      </c>
      <c r="D230" s="36"/>
      <c r="E230" s="30" t="e">
        <f>#REF!-C230</f>
        <v>#REF!</v>
      </c>
      <c r="F230" s="31" t="e">
        <f t="shared" si="21"/>
        <v>#REF!</v>
      </c>
      <c r="G230" s="38">
        <v>23009</v>
      </c>
      <c r="H230" s="39"/>
      <c r="I230" s="51"/>
      <c r="J230" s="51"/>
      <c r="K230" s="51"/>
      <c r="L230" s="36"/>
      <c r="M230" s="37"/>
    </row>
    <row r="231" spans="1:13" ht="20.1" customHeight="1" hidden="1">
      <c r="A231" s="34" t="s">
        <v>18</v>
      </c>
      <c r="B231" s="36"/>
      <c r="C231" s="63"/>
      <c r="D231" s="63"/>
      <c r="E231" s="30" t="e">
        <f>#REF!-C231</f>
        <v>#REF!</v>
      </c>
      <c r="F231" s="31" t="e">
        <f t="shared" si="21"/>
        <v>#REF!</v>
      </c>
      <c r="G231" s="38">
        <v>23008</v>
      </c>
      <c r="H231" s="39"/>
      <c r="I231" s="51"/>
      <c r="J231" s="64"/>
      <c r="K231" s="64"/>
      <c r="L231" s="36"/>
      <c r="M231" s="37"/>
    </row>
    <row r="232" spans="1:13" ht="27" customHeight="1">
      <c r="A232" s="34" t="s">
        <v>19</v>
      </c>
      <c r="B232" s="36"/>
      <c r="C232" s="63">
        <v>12521</v>
      </c>
      <c r="D232" s="63">
        <v>12685</v>
      </c>
      <c r="E232" s="36">
        <f>D232-C232</f>
        <v>164</v>
      </c>
      <c r="F232" s="37">
        <f t="shared" si="21"/>
        <v>0.013097995367782125</v>
      </c>
      <c r="G232" s="38">
        <v>23011</v>
      </c>
      <c r="H232" s="33"/>
      <c r="I232" s="50"/>
      <c r="J232" s="50"/>
      <c r="K232" s="50"/>
      <c r="L232" s="30"/>
      <c r="M232" s="31"/>
    </row>
    <row r="233" spans="1:13" ht="27" customHeight="1">
      <c r="A233" s="58" t="s">
        <v>20</v>
      </c>
      <c r="B233" s="30">
        <f>B225+B226</f>
        <v>38562</v>
      </c>
      <c r="C233" s="30">
        <v>51083</v>
      </c>
      <c r="D233" s="30">
        <v>51247</v>
      </c>
      <c r="E233" s="30">
        <f>D233-C233</f>
        <v>164</v>
      </c>
      <c r="F233" s="31">
        <f t="shared" si="21"/>
        <v>0.003210461405947184</v>
      </c>
      <c r="G233" s="59"/>
      <c r="H233" s="26" t="s">
        <v>21</v>
      </c>
      <c r="I233" s="50">
        <v>38562</v>
      </c>
      <c r="J233" s="50">
        <v>51083</v>
      </c>
      <c r="K233" s="50">
        <v>51247</v>
      </c>
      <c r="L233" s="30">
        <f>K233-J233</f>
        <v>164</v>
      </c>
      <c r="M233" s="31">
        <f>L233/J233</f>
        <v>0.003210461405947184</v>
      </c>
    </row>
  </sheetData>
  <mergeCells count="14">
    <mergeCell ref="A1:M1"/>
    <mergeCell ref="A3:F3"/>
    <mergeCell ref="H3:M3"/>
    <mergeCell ref="E4:F4"/>
    <mergeCell ref="L4:M4"/>
    <mergeCell ref="A4:A5"/>
    <mergeCell ref="B4:B5"/>
    <mergeCell ref="C4:C5"/>
    <mergeCell ref="D4:D5"/>
    <mergeCell ref="G3:G5"/>
    <mergeCell ref="H4:H5"/>
    <mergeCell ref="I4:I5"/>
    <mergeCell ref="J4:J5"/>
    <mergeCell ref="K4:K5"/>
  </mergeCells>
  <printOptions horizontalCentered="1"/>
  <pageMargins left="0.37" right="0.37" top="0.78740157480315" bottom="0.78740157480315" header="0.31496062992126" footer="0.31496062992126"/>
  <pageSetup blackAndWhite="1" fitToHeight="0" orientation="landscape" paperSize="9" scale="90" r:id="rId2"/>
  <headerFooter scaleWithDoc="0">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sheetPr>
  <dimension ref="A1:M19"/>
  <sheetViews>
    <sheetView zoomScaleSheetLayoutView="130" workbookViewId="0" topLeftCell="A1">
      <selection pane="topLeft" activeCell="D19" sqref="D18:D19"/>
    </sheetView>
  </sheetViews>
  <sheetFormatPr defaultColWidth="9" defaultRowHeight="13.5"/>
  <cols>
    <col min="1" max="1" width="6.875" customWidth="1"/>
    <col min="2" max="2" width="31.75" customWidth="1"/>
    <col min="3" max="3" width="17" customWidth="1"/>
    <col min="4" max="4" width="21.25" customWidth="1"/>
    <col min="5" max="5" width="10.875" customWidth="1"/>
    <col min="6" max="6" width="12.375" customWidth="1"/>
    <col min="7" max="7" width="12.5" customWidth="1"/>
    <col min="8" max="8" width="11.25" customWidth="1"/>
    <col min="9" max="9" width="12.375" hidden="1" customWidth="1"/>
    <col min="10" max="10" width="29.125" hidden="1" customWidth="1"/>
    <col min="11" max="11" width="16.625" hidden="1" customWidth="1"/>
    <col min="12" max="12" width="9" hidden="1" customWidth="1"/>
    <col min="13" max="13" width="13" hidden="1" customWidth="1"/>
  </cols>
  <sheetData>
    <row r="1" spans="1:9" ht="50.25" customHeight="1">
      <c r="A1" s="71" t="s">
        <v>241</v>
      </c>
      <c r="B1" s="71"/>
      <c r="C1" s="71"/>
      <c r="D1" s="71"/>
      <c r="E1" s="71"/>
      <c r="F1" s="71"/>
      <c r="G1" s="71"/>
      <c r="H1" s="71"/>
      <c r="I1" s="1"/>
    </row>
    <row r="2" spans="1:9" ht="31.5" customHeight="1">
      <c r="A2" s="72" t="s">
        <v>0</v>
      </c>
      <c r="B2" s="72"/>
      <c r="C2" s="72"/>
      <c r="D2" s="72"/>
      <c r="E2" s="72"/>
      <c r="F2" s="72"/>
      <c r="G2" s="72"/>
      <c r="H2" s="72"/>
      <c r="I2" s="17"/>
    </row>
    <row r="3" spans="1:10" ht="40.5" customHeight="1">
      <c r="A3" s="2" t="s">
        <v>215</v>
      </c>
      <c r="B3" s="2" t="s">
        <v>216</v>
      </c>
      <c r="C3" s="2" t="s">
        <v>217</v>
      </c>
      <c r="D3" s="2" t="s">
        <v>218</v>
      </c>
      <c r="E3" s="2" t="s">
        <v>219</v>
      </c>
      <c r="F3" s="3" t="s">
        <v>220</v>
      </c>
      <c r="G3" s="3" t="s">
        <v>221</v>
      </c>
      <c r="H3" s="4" t="s">
        <v>235</v>
      </c>
      <c r="I3" s="18" t="s">
        <v>236</v>
      </c>
      <c r="J3" t="s">
        <v>237</v>
      </c>
    </row>
    <row r="4" spans="1:13" ht="40.5" customHeight="1">
      <c r="A4" s="2" t="s">
        <v>222</v>
      </c>
      <c r="B4" s="5" t="s">
        <v>223</v>
      </c>
      <c r="C4" s="6"/>
      <c r="D4" s="6"/>
      <c r="E4" s="6"/>
      <c r="F4" s="7" t="s">
        <v>226</v>
      </c>
      <c r="G4" s="7" t="s">
        <v>226</v>
      </c>
      <c r="H4" s="8">
        <f t="shared" si="0" ref="H4">SUM(H5:H7)</f>
        <v>164</v>
      </c>
      <c r="I4" s="18"/>
      <c r="M4" s="19"/>
    </row>
    <row r="5" spans="1:8" ht="40.5" customHeight="1">
      <c r="A5" s="9">
        <v>1</v>
      </c>
      <c r="B5" s="10" t="s">
        <v>238</v>
      </c>
      <c r="C5" s="11" t="s">
        <v>225</v>
      </c>
      <c r="D5" s="12" t="s">
        <v>226</v>
      </c>
      <c r="E5" s="13" t="s">
        <v>224</v>
      </c>
      <c r="F5" s="7" t="s">
        <v>226</v>
      </c>
      <c r="G5" s="7" t="s">
        <v>226</v>
      </c>
      <c r="H5" s="14">
        <v>164</v>
      </c>
    </row>
    <row r="7" ht="13.5">
      <c r="B7" s="15"/>
    </row>
    <row r="19" ht="13.5">
      <c r="D19" s="16"/>
    </row>
  </sheetData>
  <mergeCells count="2">
    <mergeCell ref="A1:H1"/>
    <mergeCell ref="A2:H2"/>
  </mergeCells>
  <printOptions horizontalCentered="1"/>
  <pageMargins left="0.55" right="0.5" top="0.78740157480315" bottom="0.78740157480315" header="0.31496062992126" footer="0.31496062992126"/>
  <pageSetup orientation="landscape" paperSize="9" r:id="rId2"/>
  <headerFooter scaleWithDoc="0">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Slipknot</dc:creator>
  <cp:keywords/>
  <dc:description/>
  <cp:lastModifiedBy>刘子颖</cp:lastModifiedBy>
  <cp:lastPrinted>2025-12-08T03:14:49Z</cp:lastPrinted>
  <dcterms:created xsi:type="dcterms:W3CDTF">2006-09-13T19:21:00Z</dcterms:created>
  <dcterms:modified xsi:type="dcterms:W3CDTF">2025-12-08T03:15:03Z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C7F38B8553424EFD868A675DB70B36DB_13</vt:lpwstr>
  </property>
</Properties>
</file>